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agob-my.sharepoint.com/personal/monica_dominguez_asea_gob_mx/Documents/Escritorio/30. I N A I/INAI (2DO. TRIMESTRE) 2022/"/>
    </mc:Choice>
  </mc:AlternateContent>
  <xr:revisionPtr revIDLastSave="64" documentId="13_ncr:1_{8A5F0D56-26D8-41DC-AF52-AF7B3C224571}" xr6:coauthVersionLast="47" xr6:coauthVersionMax="47" xr10:uidLastSave="{A3D840E0-CC89-47DB-9F79-24EEC8A0762E}"/>
  <bookViews>
    <workbookView xWindow="-108" yWindow="-108" windowWidth="23256" windowHeight="12576" xr2:uid="{00000000-000D-0000-FFFF-FFFF00000000}"/>
  </bookViews>
  <sheets>
    <sheet name="INFORME ANALITICO . 2DO TRIM" sheetId="1" r:id="rId1"/>
  </sheets>
  <definedNames>
    <definedName name="_xlnm.Print_Titles" localSheetId="0">'INFORME ANALITICO . 2DO TRIM'!$1:$11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9" i="1" l="1"/>
  <c r="E89" i="1"/>
  <c r="F89" i="1"/>
  <c r="G89" i="1"/>
  <c r="H89" i="1"/>
  <c r="D87" i="1"/>
  <c r="E87" i="1"/>
  <c r="F87" i="1"/>
  <c r="G87" i="1"/>
  <c r="H87" i="1"/>
  <c r="D44" i="1"/>
  <c r="E44" i="1"/>
  <c r="F44" i="1"/>
  <c r="G44" i="1"/>
  <c r="H44" i="1"/>
  <c r="D29" i="1"/>
  <c r="E29" i="1"/>
  <c r="F29" i="1"/>
  <c r="G29" i="1"/>
  <c r="H29" i="1"/>
  <c r="D13" i="1"/>
  <c r="E13" i="1"/>
  <c r="F13" i="1"/>
  <c r="G13" i="1"/>
  <c r="H13" i="1"/>
  <c r="C87" i="1"/>
  <c r="C89" i="1"/>
  <c r="G11" i="1" l="1"/>
  <c r="H11" i="1"/>
  <c r="E11" i="1"/>
  <c r="D11" i="1"/>
  <c r="F11" i="1"/>
  <c r="C44" i="1"/>
  <c r="C29" i="1"/>
  <c r="C13" i="1"/>
  <c r="C11" i="1" l="1"/>
</calcChain>
</file>

<file path=xl/sharedStrings.xml><?xml version="1.0" encoding="utf-8"?>
<sst xmlns="http://schemas.openxmlformats.org/spreadsheetml/2006/main" count="92" uniqueCount="92">
  <si>
    <t>AGENCIA NACIONAL DE SEGURIDAD INDUSTRIAL Y DE PROTECCIÓN AL MEDIO AMBIENTE DEL SECTOR HIDROCARBUROS</t>
  </si>
  <si>
    <t>INFORME TRIMESTRAL DE GASTO</t>
  </si>
  <si>
    <t xml:space="preserve"> ESTADO DEL EJERCICIO POR CONCEPTO Y  PARTIDA</t>
  </si>
  <si>
    <t>CIFRAS EN PESOS</t>
  </si>
  <si>
    <t>Capítulo de gasto</t>
  </si>
  <si>
    <t>Partida de gasto</t>
  </si>
  <si>
    <t>MODIFICADO</t>
  </si>
  <si>
    <t>COMPROMETIDO</t>
  </si>
  <si>
    <t>DEVENGADO</t>
  </si>
  <si>
    <t xml:space="preserve">EJERCIDO </t>
  </si>
  <si>
    <t xml:space="preserve">PAGADO </t>
  </si>
  <si>
    <t>Total General</t>
  </si>
  <si>
    <t>1000 Servicios Personales</t>
  </si>
  <si>
    <t>11301 Sueldos base</t>
  </si>
  <si>
    <t>12201 Sueldos base al personal eventual</t>
  </si>
  <si>
    <t>13101 Prima quinquenal por años de servicios efectivos prestados</t>
  </si>
  <si>
    <t>13201 Primas de vacaciones y dominical</t>
  </si>
  <si>
    <t>13202 Gratificación de fin de año</t>
  </si>
  <si>
    <t>14101 Aportaciones al ISSSTE</t>
  </si>
  <si>
    <t>14105 Aportaciones al seguro de cesantía en edad avanzada y vejez</t>
  </si>
  <si>
    <t>14201 Aportaciones al FOVISSSTE</t>
  </si>
  <si>
    <t>14301 Aportaciones al Sistema de Ahorro para el Retiro</t>
  </si>
  <si>
    <t>14302 Depósitos para el ahorro solidario</t>
  </si>
  <si>
    <t>14401 Cuotas para el seguro de vida del personal civil</t>
  </si>
  <si>
    <t>14405 Cuotas para el seguro colectivo de retiro</t>
  </si>
  <si>
    <t>14406 Seguro de responsabilidad civil, asistencia legal y otros seguros</t>
  </si>
  <si>
    <t>15402 Compensación garantizada</t>
  </si>
  <si>
    <t>15403 Asignaciones adicionales al sueldo</t>
  </si>
  <si>
    <t>2000 Materiales y suministros</t>
  </si>
  <si>
    <t>21101 Materiales y útiles de oficina</t>
  </si>
  <si>
    <t>22104 Productos alimenticios para el personal en las instalaciones de las dependencias y entidades</t>
  </si>
  <si>
    <t>24501 Vidrio y productos de vidrio</t>
  </si>
  <si>
    <t>24601 Material eléctrico y electrónico</t>
  </si>
  <si>
    <t>24801 Materiales complementarios</t>
  </si>
  <si>
    <t>25401 Materiales, accesorios y suministros médicos</t>
  </si>
  <si>
    <t>26102 Combustibles, lubricantes y aditivos para vehículos terrestres, aéreos, marítimos, lacustres y fluviales destinados a servicios públicos y la operación de programas públicos</t>
  </si>
  <si>
    <t>26103 Combustibles, lubricantes y aditivos para vehículos terrestres, aéreos, marítimos, lacustres y fluviales destinados a servicios administrativos</t>
  </si>
  <si>
    <t>27101 Vestuario y uniformes</t>
  </si>
  <si>
    <t>27201 Prendas de protección personal</t>
  </si>
  <si>
    <t>29101 Herramientas menores</t>
  </si>
  <si>
    <t>3000 Servicios generales</t>
  </si>
  <si>
    <t>31101 Servicio de energía eléctrica</t>
  </si>
  <si>
    <t>31301 Servicio de agua</t>
  </si>
  <si>
    <t>31401 Servicio telefónico convencional</t>
  </si>
  <si>
    <t>31701 Servicios de conducción de señales analógicas y digitales</t>
  </si>
  <si>
    <t>31801 Servicio postal</t>
  </si>
  <si>
    <t>31902 Contratación de otros servicios</t>
  </si>
  <si>
    <t>32301 Arrendamiento de equipo y bienes informáticos</t>
  </si>
  <si>
    <t>32502 Arrendamiento de vehículos terrestres, aéreos, marítimos, lacustres y fluviales para servicios públicos y la operación de programas públicos</t>
  </si>
  <si>
    <t>32503 Arrendamiento de vehículos terrestres, aéreos, marítimos, lacustres y fluviales para servicios administrativos</t>
  </si>
  <si>
    <t>32505 Arrendamiento de vehículos terrestres, aéreos, marítimos, lacustres y fluviales para servidores públicos</t>
  </si>
  <si>
    <t>32701 Patentes, derechos de autor, regalías y otros</t>
  </si>
  <si>
    <t>33104 Otras asesorías para la operación de programas</t>
  </si>
  <si>
    <t>33301 Servicios de desarrollo de aplicaciones informáticas</t>
  </si>
  <si>
    <t>33401 Servicios para capacitación a servidores públicos</t>
  </si>
  <si>
    <t>33602 Otros servicios comerciales</t>
  </si>
  <si>
    <t>33603 Impresiones de documentos oficiales para la prestación de servicios públicos, identificación, formatos administrativos y fiscales, formas valoradas, certificados y títulos</t>
  </si>
  <si>
    <t>33604 Impresión y elaboración de material informativo derivado de la operación y administración de las dependencias y entidades</t>
  </si>
  <si>
    <t>33605 Información en medios masivos derivada de la operación y administración de las dependencias y entidades</t>
  </si>
  <si>
    <t>33801 Servicios de vigilancia</t>
  </si>
  <si>
    <t>33901 Subcontratación de servicios con terceros</t>
  </si>
  <si>
    <t>33903 Servicios integrales</t>
  </si>
  <si>
    <t>34501 Seguros de bienes patrimoniales</t>
  </si>
  <si>
    <t>35101 Mantenimiento y conservación de inmuebles</t>
  </si>
  <si>
    <t>35701 Mantenimiento y conservación de maquinaria y equipo</t>
  </si>
  <si>
    <t>35801 Servicios de lavandería, limpieza e higiene</t>
  </si>
  <si>
    <t>35901 Servicios de jardinería y fumigación</t>
  </si>
  <si>
    <t>37104 Pasajes aéreos nacionales para servidores públicos de mando en el desempeño de comisiones y funciones oficiales</t>
  </si>
  <si>
    <t>37106 Pasajes aéreos internacionales para servidores públicos en el desempeño de comisiones y funciones oficiales</t>
  </si>
  <si>
    <t>37204 Pasajes terrestres nacionales para servidores públicos de mando en el desempeño de comisiones y funciones oficiales</t>
  </si>
  <si>
    <t>37504 Viáticos nacionales para servidores públicos en el desempeño de funciones oficiales</t>
  </si>
  <si>
    <t>37602 Viáticos en el extranjero para servidores públicos en el desempeño de comisiones y funciones oficiales</t>
  </si>
  <si>
    <t>37901 Gastos para operativos y trabajos de campo en áreas rurales</t>
  </si>
  <si>
    <t>38301 Congresos y convenciones</t>
  </si>
  <si>
    <t>38501 Gastos para alimentación de servidores públicos de mando</t>
  </si>
  <si>
    <t>39801 Impuesto sobre nóminas</t>
  </si>
  <si>
    <t>39910 Apertura de Fondo Rotatorio</t>
  </si>
  <si>
    <t>4000 Transferencias, asignaciones, subsidios</t>
  </si>
  <si>
    <t>44106 Compensaciones por servicios de carácter social</t>
  </si>
  <si>
    <t>22301 Utensilios para el servicio de alimentación</t>
  </si>
  <si>
    <t>APROBADO</t>
  </si>
  <si>
    <t>29201 Refacciones y accesorios menores de edificios</t>
  </si>
  <si>
    <t>7000 Inv.Fin. y otras provisiones</t>
  </si>
  <si>
    <t>33303 Servicios relacionados con certificación de procesos</t>
  </si>
  <si>
    <t>34101 Servicios bancarios y financieros</t>
  </si>
  <si>
    <t>39202 Otros impuestos y derechos</t>
  </si>
  <si>
    <t>79902 Provisiones para Erogaciones Especiales ( No se desagrega en partidas )</t>
  </si>
  <si>
    <t>2DO. TRIMESTRE 2022 (ABRIL-JUNIO)</t>
  </si>
  <si>
    <t>21401 Materiales y útiles consumibles para el procesamiento en equipos y bienes informáticos</t>
  </si>
  <si>
    <t>33105 Servicios relacionados con procedimientos jurisdiccionales</t>
  </si>
  <si>
    <t>33501 Estudios e investigaciones</t>
  </si>
  <si>
    <t>35201 Mantenimiento y conservación de mobiliario y equipo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</si>
</sst>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&quot;;[Red]&quot;-&quot;#,##0.00&quot; &quot;"/>
    <numFmt numFmtId="165" formatCode="&quot; &quot;#,##0.00&quot; &quot;;&quot;-&quot;#,##0.00&quot; &quot;;&quot; -&quot;00&quot; &quot;;&quot; &quot;@&quot; &quot;"/>
  </numFmts>
  <fonts count="9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11"/>
      <color rgb="FF000000"/>
      <name val="Calibri"/>
      <family val="2"/>
    </font>
    <font>
      <b/>
      <sz val="14"/>
      <color rgb="FFC00000"/>
      <name val="Calibri"/>
      <family val="2"/>
    </font>
    <font>
      <b/>
      <sz val="12"/>
      <color rgb="FFC00000"/>
      <name val="Calibri"/>
      <family val="2"/>
    </font>
    <font>
      <b/>
      <sz val="13"/>
      <color rgb="FFC00000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0000"/>
        <bgColor rgb="FF002060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ck">
        <color rgb="FFC00000"/>
      </top>
      <bottom style="thick">
        <color rgb="FFC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" fontId="3" fillId="0" borderId="1" xfId="1" applyNumberFormat="1" applyFont="1" applyBorder="1"/>
    <xf numFmtId="0" fontId="3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0" fontId="3" fillId="0" borderId="0" xfId="0" applyFont="1" applyAlignment="1">
      <alignment wrapText="1"/>
    </xf>
    <xf numFmtId="4" fontId="0" fillId="0" borderId="0" xfId="0" applyNumberFormat="1" applyFill="1"/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164" fontId="6" fillId="0" borderId="2" xfId="0" applyNumberFormat="1" applyFont="1" applyFill="1" applyBorder="1" applyAlignment="1">
      <alignment vertical="center"/>
    </xf>
    <xf numFmtId="165" fontId="0" fillId="0" borderId="0" xfId="1" applyFont="1"/>
    <xf numFmtId="165" fontId="3" fillId="0" borderId="0" xfId="1" applyFont="1"/>
    <xf numFmtId="4" fontId="2" fillId="2" borderId="0" xfId="0" applyNumberFormat="1" applyFont="1" applyFill="1" applyAlignment="1">
      <alignment vertical="center"/>
    </xf>
    <xf numFmtId="4" fontId="2" fillId="2" borderId="0" xfId="0" applyNumberFormat="1" applyFont="1" applyFill="1" applyAlignment="1">
      <alignment vertical="center" wrapText="1"/>
    </xf>
    <xf numFmtId="4" fontId="6" fillId="0" borderId="2" xfId="0" applyNumberFormat="1" applyFont="1" applyFill="1" applyBorder="1" applyAlignment="1">
      <alignment vertical="center"/>
    </xf>
    <xf numFmtId="0" fontId="0" fillId="0" borderId="3" xfId="0" applyBorder="1"/>
    <xf numFmtId="4" fontId="0" fillId="0" borderId="3" xfId="0" applyNumberFormat="1" applyBorder="1"/>
    <xf numFmtId="0" fontId="7" fillId="0" borderId="0" xfId="0" applyFont="1" applyAlignment="1">
      <alignment wrapText="1"/>
    </xf>
    <xf numFmtId="0" fontId="8" fillId="0" borderId="1" xfId="0" applyFont="1" applyBorder="1"/>
    <xf numFmtId="0" fontId="7" fillId="0" borderId="3" xfId="0" applyFont="1" applyBorder="1" applyAlignment="1">
      <alignment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200025</xdr:rowOff>
    </xdr:from>
    <xdr:to>
      <xdr:col>1</xdr:col>
      <xdr:colOff>1228725</xdr:colOff>
      <xdr:row>4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2171D9-92E5-4D80-8F9D-1AB6D2317A8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90525"/>
          <a:ext cx="3095625" cy="466725"/>
        </a:xfrm>
        <a:prstGeom prst="rect">
          <a:avLst/>
        </a:prstGeom>
      </xdr:spPr>
    </xdr:pic>
    <xdr:clientData/>
  </xdr:twoCellAnchor>
  <xdr:twoCellAnchor editAs="oneCell">
    <xdr:from>
      <xdr:col>1</xdr:col>
      <xdr:colOff>1685926</xdr:colOff>
      <xdr:row>2</xdr:row>
      <xdr:rowOff>47626</xdr:rowOff>
    </xdr:from>
    <xdr:to>
      <xdr:col>1</xdr:col>
      <xdr:colOff>2238376</xdr:colOff>
      <xdr:row>4</xdr:row>
      <xdr:rowOff>190501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9E8C83C-BDE7-4A76-9B07-22303946034F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2826" y="476251"/>
          <a:ext cx="55245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90"/>
  <sheetViews>
    <sheetView tabSelected="1" topLeftCell="B1" workbookViewId="0">
      <selection activeCell="C94" sqref="C94"/>
    </sheetView>
  </sheetViews>
  <sheetFormatPr baseColWidth="10" defaultRowHeight="14.4" x14ac:dyDescent="0.3"/>
  <cols>
    <col min="1" max="1" width="28" customWidth="1"/>
    <col min="2" max="2" width="51" customWidth="1"/>
    <col min="3" max="3" width="19.5546875" customWidth="1"/>
    <col min="4" max="4" width="18.88671875" customWidth="1"/>
    <col min="5" max="5" width="20.33203125" customWidth="1"/>
    <col min="6" max="6" width="17.6640625" customWidth="1"/>
    <col min="7" max="7" width="21.5546875" customWidth="1"/>
    <col min="8" max="8" width="23.109375" customWidth="1"/>
    <col min="9" max="9" width="14.5546875" style="14" bestFit="1" customWidth="1"/>
  </cols>
  <sheetData>
    <row r="2" spans="1:9" ht="18" x14ac:dyDescent="0.3">
      <c r="B2" s="24" t="s">
        <v>0</v>
      </c>
      <c r="C2" s="24"/>
      <c r="D2" s="24"/>
      <c r="E2" s="24"/>
      <c r="F2" s="24"/>
      <c r="G2" s="24"/>
      <c r="H2" s="24"/>
    </row>
    <row r="4" spans="1:9" ht="15.6" x14ac:dyDescent="0.3">
      <c r="B4" s="25" t="s">
        <v>1</v>
      </c>
      <c r="C4" s="25"/>
      <c r="D4" s="25"/>
      <c r="E4" s="25"/>
      <c r="F4" s="25"/>
      <c r="G4" s="25"/>
      <c r="H4" s="25"/>
    </row>
    <row r="5" spans="1:9" ht="15.6" x14ac:dyDescent="0.3">
      <c r="B5" s="25" t="s">
        <v>2</v>
      </c>
      <c r="C5" s="25"/>
      <c r="D5" s="25"/>
      <c r="E5" s="25"/>
      <c r="F5" s="25"/>
      <c r="G5" s="25"/>
      <c r="H5" s="25"/>
    </row>
    <row r="6" spans="1:9" ht="15.6" x14ac:dyDescent="0.3">
      <c r="B6" s="26" t="s">
        <v>87</v>
      </c>
      <c r="C6" s="26"/>
      <c r="D6" s="26"/>
      <c r="E6" s="26"/>
      <c r="F6" s="26"/>
      <c r="G6" s="26"/>
      <c r="H6" s="26"/>
    </row>
    <row r="7" spans="1:9" ht="15.6" x14ac:dyDescent="0.3">
      <c r="B7" s="26" t="s">
        <v>3</v>
      </c>
      <c r="C7" s="26"/>
      <c r="D7" s="26"/>
      <c r="E7" s="26"/>
      <c r="F7" s="26"/>
      <c r="G7" s="26"/>
      <c r="H7" s="26"/>
    </row>
    <row r="9" spans="1:9" ht="29.25" customHeight="1" x14ac:dyDescent="0.3">
      <c r="A9" s="10" t="s">
        <v>4</v>
      </c>
      <c r="B9" s="10" t="s">
        <v>5</v>
      </c>
      <c r="C9" s="11" t="s">
        <v>80</v>
      </c>
      <c r="D9" s="11" t="s">
        <v>6</v>
      </c>
      <c r="E9" s="11" t="s">
        <v>7</v>
      </c>
      <c r="F9" s="11" t="s">
        <v>8</v>
      </c>
      <c r="G9" s="11" t="s">
        <v>9</v>
      </c>
      <c r="H9" s="12" t="s">
        <v>10</v>
      </c>
    </row>
    <row r="10" spans="1:9" ht="16.2" thickBot="1" x14ac:dyDescent="0.35">
      <c r="A10" s="1"/>
      <c r="B10" s="1"/>
      <c r="C10" s="16"/>
      <c r="D10" s="16"/>
      <c r="E10" s="16"/>
      <c r="F10" s="16"/>
      <c r="G10" s="16"/>
      <c r="H10" s="17"/>
    </row>
    <row r="11" spans="1:9" ht="18.600000000000001" thickTop="1" thickBot="1" x14ac:dyDescent="0.35">
      <c r="A11" s="13" t="s">
        <v>11</v>
      </c>
      <c r="B11" s="13"/>
      <c r="C11" s="18">
        <f t="shared" ref="C11:H11" si="0">+C13+C29+C44+C87+C89</f>
        <v>316000179</v>
      </c>
      <c r="D11" s="18">
        <f t="shared" si="0"/>
        <v>334135819.79000002</v>
      </c>
      <c r="E11" s="18">
        <f t="shared" si="0"/>
        <v>146163425.01000002</v>
      </c>
      <c r="F11" s="18">
        <f t="shared" si="0"/>
        <v>0</v>
      </c>
      <c r="G11" s="18">
        <f t="shared" si="0"/>
        <v>156030698.13999999</v>
      </c>
      <c r="H11" s="18">
        <f t="shared" si="0"/>
        <v>156030698.13999999</v>
      </c>
    </row>
    <row r="12" spans="1:9" ht="20.100000000000001" customHeight="1" thickTop="1" x14ac:dyDescent="0.3">
      <c r="C12" s="7"/>
      <c r="D12" s="7"/>
      <c r="E12" s="7"/>
      <c r="F12" s="7"/>
      <c r="G12" s="7"/>
      <c r="H12" s="7"/>
    </row>
    <row r="13" spans="1:9" s="5" customFormat="1" ht="20.100000000000001" customHeight="1" x14ac:dyDescent="0.3">
      <c r="A13" s="2" t="s">
        <v>12</v>
      </c>
      <c r="B13" s="3"/>
      <c r="C13" s="4">
        <f t="shared" ref="C13:H13" si="1">SUM(C14:C28)</f>
        <v>250320977</v>
      </c>
      <c r="D13" s="4">
        <f t="shared" si="1"/>
        <v>267270266.28999999</v>
      </c>
      <c r="E13" s="4">
        <f t="shared" si="1"/>
        <v>133110103.25</v>
      </c>
      <c r="F13" s="4">
        <f t="shared" si="1"/>
        <v>0</v>
      </c>
      <c r="G13" s="4">
        <f t="shared" si="1"/>
        <v>134151467.74999999</v>
      </c>
      <c r="H13" s="4">
        <f t="shared" si="1"/>
        <v>134151467.74999999</v>
      </c>
      <c r="I13" s="15"/>
    </row>
    <row r="14" spans="1:9" s="6" customFormat="1" x14ac:dyDescent="0.3">
      <c r="B14" s="21" t="s">
        <v>13</v>
      </c>
      <c r="C14" s="7">
        <v>39016951</v>
      </c>
      <c r="D14" s="7">
        <v>38932704.329999998</v>
      </c>
      <c r="E14" s="7">
        <v>19390349.16</v>
      </c>
      <c r="F14" s="7">
        <v>0</v>
      </c>
      <c r="G14" s="7">
        <v>19542355.170000002</v>
      </c>
      <c r="H14" s="7">
        <v>19542355.170000002</v>
      </c>
    </row>
    <row r="15" spans="1:9" s="6" customFormat="1" x14ac:dyDescent="0.3">
      <c r="B15" s="21" t="s">
        <v>14</v>
      </c>
      <c r="C15" s="7">
        <v>36272782</v>
      </c>
      <c r="D15" s="7">
        <v>53631292</v>
      </c>
      <c r="E15" s="7">
        <v>21658787.77</v>
      </c>
      <c r="F15" s="7">
        <v>0</v>
      </c>
      <c r="G15" s="7">
        <v>31972504.230000004</v>
      </c>
      <c r="H15" s="7">
        <v>31972504.230000004</v>
      </c>
    </row>
    <row r="16" spans="1:9" s="6" customFormat="1" x14ac:dyDescent="0.3">
      <c r="B16" s="21" t="s">
        <v>15</v>
      </c>
      <c r="C16" s="7">
        <v>401639</v>
      </c>
      <c r="D16" s="7">
        <v>400220.31999999995</v>
      </c>
      <c r="E16" s="7">
        <v>286455.32</v>
      </c>
      <c r="F16" s="7">
        <v>0</v>
      </c>
      <c r="G16" s="7">
        <v>113765</v>
      </c>
      <c r="H16" s="7">
        <v>113765</v>
      </c>
    </row>
    <row r="17" spans="1:8" s="8" customFormat="1" x14ac:dyDescent="0.3">
      <c r="A17" s="6"/>
      <c r="B17" s="21" t="s">
        <v>16</v>
      </c>
      <c r="C17" s="7">
        <v>1083804</v>
      </c>
      <c r="D17" s="7">
        <v>1081463.8199999998</v>
      </c>
      <c r="E17" s="7">
        <v>566106.47</v>
      </c>
      <c r="F17" s="7">
        <v>0</v>
      </c>
      <c r="G17" s="7">
        <v>515357.35</v>
      </c>
      <c r="H17" s="7">
        <v>515357.35</v>
      </c>
    </row>
    <row r="18" spans="1:8" s="6" customFormat="1" x14ac:dyDescent="0.3">
      <c r="B18" s="21" t="s">
        <v>17</v>
      </c>
      <c r="C18" s="7">
        <v>4335217</v>
      </c>
      <c r="D18" s="7">
        <v>4325856.29</v>
      </c>
      <c r="E18" s="7">
        <v>4325856.29</v>
      </c>
      <c r="F18" s="7">
        <v>0</v>
      </c>
      <c r="G18" s="7">
        <v>0</v>
      </c>
      <c r="H18" s="7">
        <v>0</v>
      </c>
    </row>
    <row r="19" spans="1:8" s="6" customFormat="1" x14ac:dyDescent="0.3">
      <c r="B19" s="21" t="s">
        <v>18</v>
      </c>
      <c r="C19" s="7">
        <v>5353426</v>
      </c>
      <c r="D19" s="7">
        <v>5341527.2300000004</v>
      </c>
      <c r="E19" s="7">
        <v>3324177.4</v>
      </c>
      <c r="F19" s="7">
        <v>0</v>
      </c>
      <c r="G19" s="7">
        <v>2017349.83</v>
      </c>
      <c r="H19" s="7">
        <v>2017349.83</v>
      </c>
    </row>
    <row r="20" spans="1:8" s="6" customFormat="1" x14ac:dyDescent="0.3">
      <c r="B20" s="21" t="s">
        <v>19</v>
      </c>
      <c r="C20" s="7">
        <v>1817829</v>
      </c>
      <c r="D20" s="7">
        <v>1813769.54</v>
      </c>
      <c r="E20" s="7">
        <v>1399481.67</v>
      </c>
      <c r="F20" s="7">
        <v>0</v>
      </c>
      <c r="G20" s="7">
        <v>414287.87</v>
      </c>
      <c r="H20" s="7">
        <v>414287.87</v>
      </c>
    </row>
    <row r="21" spans="1:8" s="8" customFormat="1" x14ac:dyDescent="0.3">
      <c r="A21" s="6"/>
      <c r="B21" s="21" t="s">
        <v>20</v>
      </c>
      <c r="C21" s="7">
        <v>1950848</v>
      </c>
      <c r="D21" s="7">
        <v>1946635.67</v>
      </c>
      <c r="E21" s="7">
        <v>1294214.1199999999</v>
      </c>
      <c r="F21" s="7">
        <v>0</v>
      </c>
      <c r="G21" s="7">
        <v>652421.55000000005</v>
      </c>
      <c r="H21" s="7">
        <v>652421.55000000005</v>
      </c>
    </row>
    <row r="22" spans="1:8" s="6" customFormat="1" x14ac:dyDescent="0.3">
      <c r="B22" s="21" t="s">
        <v>21</v>
      </c>
      <c r="C22" s="7">
        <v>780339</v>
      </c>
      <c r="D22" s="7">
        <v>778654.07</v>
      </c>
      <c r="E22" s="7">
        <v>517685.45</v>
      </c>
      <c r="F22" s="7">
        <v>0</v>
      </c>
      <c r="G22" s="7">
        <v>260968.62</v>
      </c>
      <c r="H22" s="7">
        <v>260968.62</v>
      </c>
    </row>
    <row r="23" spans="1:8" s="6" customFormat="1" x14ac:dyDescent="0.3">
      <c r="B23" s="21" t="s">
        <v>22</v>
      </c>
      <c r="C23" s="7">
        <v>1268051</v>
      </c>
      <c r="D23" s="7">
        <v>1265312.98</v>
      </c>
      <c r="E23" s="7">
        <v>812845.04999999993</v>
      </c>
      <c r="F23" s="7">
        <v>0</v>
      </c>
      <c r="G23" s="7">
        <v>452467.93</v>
      </c>
      <c r="H23" s="7">
        <v>452467.93</v>
      </c>
    </row>
    <row r="24" spans="1:8" s="6" customFormat="1" x14ac:dyDescent="0.3">
      <c r="B24" s="21" t="s">
        <v>23</v>
      </c>
      <c r="C24" s="7">
        <v>2653339</v>
      </c>
      <c r="D24" s="7">
        <v>2648370.81</v>
      </c>
      <c r="E24" s="7">
        <v>1330355.6000000001</v>
      </c>
      <c r="F24" s="7">
        <v>0</v>
      </c>
      <c r="G24" s="7">
        <v>1318015.21</v>
      </c>
      <c r="H24" s="7">
        <v>1318015.21</v>
      </c>
    </row>
    <row r="25" spans="1:8" s="8" customFormat="1" x14ac:dyDescent="0.3">
      <c r="A25" s="6"/>
      <c r="B25" s="21" t="s">
        <v>24</v>
      </c>
      <c r="C25" s="7">
        <v>131449</v>
      </c>
      <c r="D25" s="7">
        <v>141858.28</v>
      </c>
      <c r="E25" s="7">
        <v>67970.45</v>
      </c>
      <c r="F25" s="7">
        <v>0</v>
      </c>
      <c r="G25" s="7">
        <v>65192.54</v>
      </c>
      <c r="H25" s="7">
        <v>65192.54</v>
      </c>
    </row>
    <row r="26" spans="1:8" s="6" customFormat="1" x14ac:dyDescent="0.3">
      <c r="B26" s="21" t="s">
        <v>25</v>
      </c>
      <c r="C26" s="7">
        <v>724914</v>
      </c>
      <c r="D26" s="7">
        <v>712456.95000000007</v>
      </c>
      <c r="E26" s="7">
        <v>712456.95000000007</v>
      </c>
      <c r="F26" s="7">
        <v>0</v>
      </c>
      <c r="G26" s="7">
        <v>0</v>
      </c>
      <c r="H26" s="7">
        <v>0</v>
      </c>
    </row>
    <row r="27" spans="1:8" s="6" customFormat="1" x14ac:dyDescent="0.3">
      <c r="B27" s="21" t="s">
        <v>26</v>
      </c>
      <c r="C27" s="7">
        <v>150507209</v>
      </c>
      <c r="D27" s="7">
        <v>150236584.33000001</v>
      </c>
      <c r="E27" s="7">
        <v>75411427.980000004</v>
      </c>
      <c r="F27" s="7">
        <v>0</v>
      </c>
      <c r="G27" s="7">
        <v>74825156.349999994</v>
      </c>
      <c r="H27" s="7">
        <v>74825156.349999994</v>
      </c>
    </row>
    <row r="28" spans="1:8" s="6" customFormat="1" x14ac:dyDescent="0.3">
      <c r="B28" s="21" t="s">
        <v>27</v>
      </c>
      <c r="C28" s="7">
        <v>4023180</v>
      </c>
      <c r="D28" s="7">
        <v>4013559.67</v>
      </c>
      <c r="E28" s="7">
        <v>2011933.57</v>
      </c>
      <c r="F28" s="7">
        <v>0</v>
      </c>
      <c r="G28" s="7">
        <v>2001626.0999999999</v>
      </c>
      <c r="H28" s="7">
        <v>2001626.0999999999</v>
      </c>
    </row>
    <row r="29" spans="1:8" s="6" customFormat="1" ht="30" customHeight="1" x14ac:dyDescent="0.3">
      <c r="A29" s="2" t="s">
        <v>28</v>
      </c>
      <c r="B29" s="22"/>
      <c r="C29" s="4">
        <f t="shared" ref="C29:H29" si="2">SUM(C30:C43)</f>
        <v>1790430</v>
      </c>
      <c r="D29" s="4">
        <f t="shared" si="2"/>
        <v>1816097.81</v>
      </c>
      <c r="E29" s="4">
        <f t="shared" si="2"/>
        <v>527298.18000000005</v>
      </c>
      <c r="F29" s="4">
        <f t="shared" si="2"/>
        <v>0</v>
      </c>
      <c r="G29" s="4">
        <f t="shared" si="2"/>
        <v>541695.32999999996</v>
      </c>
      <c r="H29" s="4">
        <f t="shared" si="2"/>
        <v>541695.32999999996</v>
      </c>
    </row>
    <row r="30" spans="1:8" s="6" customFormat="1" x14ac:dyDescent="0.3">
      <c r="B30" s="21" t="s">
        <v>29</v>
      </c>
      <c r="C30" s="7">
        <v>804699</v>
      </c>
      <c r="D30" s="7">
        <v>804019</v>
      </c>
      <c r="E30" s="7">
        <v>0</v>
      </c>
      <c r="F30" s="7">
        <v>0</v>
      </c>
      <c r="G30" s="7">
        <v>261060.44999999998</v>
      </c>
      <c r="H30" s="7">
        <v>261060.44999999998</v>
      </c>
    </row>
    <row r="31" spans="1:8" s="6" customFormat="1" ht="24.6" x14ac:dyDescent="0.3">
      <c r="B31" s="21" t="s">
        <v>88</v>
      </c>
      <c r="C31" s="7">
        <v>0</v>
      </c>
      <c r="D31" s="7">
        <v>23996</v>
      </c>
      <c r="E31" s="7">
        <v>0</v>
      </c>
      <c r="F31" s="7">
        <v>0</v>
      </c>
      <c r="G31" s="7">
        <v>674.25</v>
      </c>
      <c r="H31" s="7">
        <v>674.25</v>
      </c>
    </row>
    <row r="32" spans="1:8" s="6" customFormat="1" ht="24.6" x14ac:dyDescent="0.3">
      <c r="B32" s="21" t="s">
        <v>30</v>
      </c>
      <c r="C32" s="7">
        <v>161318</v>
      </c>
      <c r="D32" s="7">
        <v>151718</v>
      </c>
      <c r="E32" s="7">
        <v>55002</v>
      </c>
      <c r="F32" s="7">
        <v>0</v>
      </c>
      <c r="G32" s="7">
        <v>39450.97</v>
      </c>
      <c r="H32" s="7">
        <v>39450.97</v>
      </c>
    </row>
    <row r="33" spans="1:8" s="6" customFormat="1" x14ac:dyDescent="0.3">
      <c r="B33" s="21" t="s">
        <v>79</v>
      </c>
      <c r="C33" s="7">
        <v>3372</v>
      </c>
      <c r="D33" s="7">
        <v>3372</v>
      </c>
      <c r="E33" s="7">
        <v>0</v>
      </c>
      <c r="F33" s="7">
        <v>0</v>
      </c>
      <c r="G33" s="7">
        <v>324.5</v>
      </c>
      <c r="H33" s="7">
        <v>324.5</v>
      </c>
    </row>
    <row r="34" spans="1:8" s="6" customFormat="1" x14ac:dyDescent="0.3">
      <c r="B34" s="21" t="s">
        <v>31</v>
      </c>
      <c r="C34" s="7">
        <v>3372</v>
      </c>
      <c r="D34" s="7">
        <v>3372</v>
      </c>
      <c r="E34" s="7">
        <v>0</v>
      </c>
      <c r="F34" s="7">
        <v>0</v>
      </c>
      <c r="G34" s="7">
        <v>0</v>
      </c>
      <c r="H34" s="7">
        <v>0</v>
      </c>
    </row>
    <row r="35" spans="1:8" s="6" customFormat="1" x14ac:dyDescent="0.3">
      <c r="B35" s="21" t="s">
        <v>32</v>
      </c>
      <c r="C35" s="7">
        <v>1349</v>
      </c>
      <c r="D35" s="7">
        <v>1950.01</v>
      </c>
      <c r="E35" s="7">
        <v>0</v>
      </c>
      <c r="F35" s="7">
        <v>0</v>
      </c>
      <c r="G35" s="7">
        <v>160.01</v>
      </c>
      <c r="H35" s="7">
        <v>160.01</v>
      </c>
    </row>
    <row r="36" spans="1:8" s="6" customFormat="1" x14ac:dyDescent="0.3">
      <c r="B36" s="21" t="s">
        <v>33</v>
      </c>
      <c r="C36" s="7">
        <v>6744</v>
      </c>
      <c r="D36" s="7">
        <v>65423.470000000008</v>
      </c>
      <c r="E36" s="7">
        <v>0</v>
      </c>
      <c r="F36" s="7">
        <v>0</v>
      </c>
      <c r="G36" s="7">
        <v>64307.960000000006</v>
      </c>
      <c r="H36" s="7">
        <v>64307.960000000006</v>
      </c>
    </row>
    <row r="37" spans="1:8" s="6" customFormat="1" x14ac:dyDescent="0.3">
      <c r="B37" s="21" t="s">
        <v>34</v>
      </c>
      <c r="C37" s="7">
        <v>3372</v>
      </c>
      <c r="D37" s="7">
        <v>17374.48</v>
      </c>
      <c r="E37" s="7">
        <v>0</v>
      </c>
      <c r="F37" s="7">
        <v>0</v>
      </c>
      <c r="G37" s="7">
        <v>17374.48</v>
      </c>
      <c r="H37" s="7">
        <v>17374.48</v>
      </c>
    </row>
    <row r="38" spans="1:8" s="6" customFormat="1" ht="36.6" x14ac:dyDescent="0.3">
      <c r="B38" s="21" t="s">
        <v>35</v>
      </c>
      <c r="C38" s="7">
        <v>421800</v>
      </c>
      <c r="D38" s="7">
        <v>421800</v>
      </c>
      <c r="E38" s="7">
        <v>324141.58</v>
      </c>
      <c r="F38" s="7">
        <v>0</v>
      </c>
      <c r="G38" s="7">
        <v>97656.11</v>
      </c>
      <c r="H38" s="7">
        <v>97656.11</v>
      </c>
    </row>
    <row r="39" spans="1:8" s="6" customFormat="1" ht="36.6" x14ac:dyDescent="0.3">
      <c r="B39" s="21" t="s">
        <v>36</v>
      </c>
      <c r="C39" s="7">
        <v>283245</v>
      </c>
      <c r="D39" s="7">
        <v>283245</v>
      </c>
      <c r="E39" s="7">
        <v>148154.6</v>
      </c>
      <c r="F39" s="7">
        <v>0</v>
      </c>
      <c r="G39" s="7">
        <v>50858.400000000001</v>
      </c>
      <c r="H39" s="7">
        <v>50858.400000000001</v>
      </c>
    </row>
    <row r="40" spans="1:8" s="6" customFormat="1" x14ac:dyDescent="0.3">
      <c r="B40" s="21" t="s">
        <v>37</v>
      </c>
      <c r="C40" s="7">
        <v>13488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</row>
    <row r="41" spans="1:8" s="6" customFormat="1" x14ac:dyDescent="0.3">
      <c r="B41" s="21" t="s">
        <v>38</v>
      </c>
      <c r="C41" s="7">
        <v>80927</v>
      </c>
      <c r="D41" s="7">
        <v>37276.85</v>
      </c>
      <c r="E41" s="7">
        <v>0</v>
      </c>
      <c r="F41" s="7">
        <v>0</v>
      </c>
      <c r="G41" s="7">
        <v>7319.6</v>
      </c>
      <c r="H41" s="7">
        <v>7319.6</v>
      </c>
    </row>
    <row r="42" spans="1:8" s="6" customFormat="1" x14ac:dyDescent="0.3">
      <c r="B42" s="21" t="s">
        <v>39</v>
      </c>
      <c r="C42" s="7">
        <v>6744</v>
      </c>
      <c r="D42" s="7">
        <v>2106</v>
      </c>
      <c r="E42" s="7">
        <v>0</v>
      </c>
      <c r="F42" s="7">
        <v>0</v>
      </c>
      <c r="G42" s="7">
        <v>2068.6</v>
      </c>
      <c r="H42" s="7">
        <v>2068.6</v>
      </c>
    </row>
    <row r="43" spans="1:8" s="6" customFormat="1" x14ac:dyDescent="0.3">
      <c r="B43" s="21" t="s">
        <v>81</v>
      </c>
      <c r="C43" s="7">
        <v>0</v>
      </c>
      <c r="D43" s="7">
        <v>445</v>
      </c>
      <c r="E43" s="7">
        <v>0</v>
      </c>
      <c r="F43" s="7">
        <v>0</v>
      </c>
      <c r="G43" s="7">
        <v>440</v>
      </c>
      <c r="H43" s="7">
        <v>440</v>
      </c>
    </row>
    <row r="44" spans="1:8" s="6" customFormat="1" ht="30" customHeight="1" x14ac:dyDescent="0.3">
      <c r="A44" s="2" t="s">
        <v>40</v>
      </c>
      <c r="B44" s="22"/>
      <c r="C44" s="4">
        <f t="shared" ref="C44:H44" si="3">SUM(C45:C86)</f>
        <v>63853889</v>
      </c>
      <c r="D44" s="4">
        <f t="shared" si="3"/>
        <v>54824859.970000006</v>
      </c>
      <c r="E44" s="4">
        <f t="shared" si="3"/>
        <v>12526023.580000002</v>
      </c>
      <c r="F44" s="4">
        <f t="shared" si="3"/>
        <v>0</v>
      </c>
      <c r="G44" s="4">
        <f t="shared" si="3"/>
        <v>21310535.060000002</v>
      </c>
      <c r="H44" s="4">
        <f t="shared" si="3"/>
        <v>21310535.060000002</v>
      </c>
    </row>
    <row r="45" spans="1:8" s="6" customFormat="1" x14ac:dyDescent="0.3">
      <c r="B45" s="21" t="s">
        <v>41</v>
      </c>
      <c r="C45" s="7">
        <v>1411376</v>
      </c>
      <c r="D45" s="7">
        <v>1411376</v>
      </c>
      <c r="E45" s="7">
        <v>695419</v>
      </c>
      <c r="F45" s="7">
        <v>0</v>
      </c>
      <c r="G45" s="7">
        <v>715957</v>
      </c>
      <c r="H45" s="7">
        <v>715957</v>
      </c>
    </row>
    <row r="46" spans="1:8" s="6" customFormat="1" x14ac:dyDescent="0.3">
      <c r="B46" s="21" t="s">
        <v>42</v>
      </c>
      <c r="C46" s="7">
        <v>404637</v>
      </c>
      <c r="D46" s="7">
        <v>404637</v>
      </c>
      <c r="E46" s="7">
        <v>272581</v>
      </c>
      <c r="F46" s="7">
        <v>0</v>
      </c>
      <c r="G46" s="7">
        <v>76244</v>
      </c>
      <c r="H46" s="7">
        <v>76244</v>
      </c>
    </row>
    <row r="47" spans="1:8" s="6" customFormat="1" x14ac:dyDescent="0.3">
      <c r="B47" s="21" t="s">
        <v>43</v>
      </c>
      <c r="C47" s="7">
        <v>139600</v>
      </c>
      <c r="D47" s="7">
        <v>217743.54</v>
      </c>
      <c r="E47" s="7">
        <v>116401.86</v>
      </c>
      <c r="F47" s="7">
        <v>0</v>
      </c>
      <c r="G47" s="7">
        <v>101341.68</v>
      </c>
      <c r="H47" s="7">
        <v>101341.68</v>
      </c>
    </row>
    <row r="48" spans="1:8" s="6" customFormat="1" x14ac:dyDescent="0.3">
      <c r="B48" s="21" t="s">
        <v>44</v>
      </c>
      <c r="C48" s="7">
        <v>3956173</v>
      </c>
      <c r="D48" s="7">
        <v>3807029.49</v>
      </c>
      <c r="E48" s="7">
        <v>1594262.08</v>
      </c>
      <c r="F48" s="7">
        <v>0</v>
      </c>
      <c r="G48" s="7">
        <v>1136195.95</v>
      </c>
      <c r="H48" s="7">
        <v>1136195.95</v>
      </c>
    </row>
    <row r="49" spans="2:10" s="6" customFormat="1" x14ac:dyDescent="0.3">
      <c r="B49" s="21" t="s">
        <v>45</v>
      </c>
      <c r="C49" s="7">
        <v>764669</v>
      </c>
      <c r="D49" s="7">
        <v>764669</v>
      </c>
      <c r="E49" s="7">
        <v>444770.18</v>
      </c>
      <c r="F49" s="7">
        <v>0</v>
      </c>
      <c r="G49" s="7">
        <v>319898.82</v>
      </c>
      <c r="H49" s="7">
        <v>319898.82</v>
      </c>
    </row>
    <row r="50" spans="2:10" s="6" customFormat="1" x14ac:dyDescent="0.3">
      <c r="B50" s="21" t="s">
        <v>46</v>
      </c>
      <c r="C50" s="7">
        <v>508231</v>
      </c>
      <c r="D50" s="7">
        <v>508231</v>
      </c>
      <c r="E50" s="7">
        <v>0</v>
      </c>
      <c r="F50" s="7">
        <v>0</v>
      </c>
      <c r="G50" s="7">
        <v>0</v>
      </c>
      <c r="H50" s="7">
        <v>0</v>
      </c>
    </row>
    <row r="51" spans="2:10" s="5" customFormat="1" x14ac:dyDescent="0.3">
      <c r="B51" s="21" t="s">
        <v>47</v>
      </c>
      <c r="C51" s="7">
        <v>751709</v>
      </c>
      <c r="D51" s="7">
        <v>1859846.03</v>
      </c>
      <c r="E51" s="7">
        <v>573616.99</v>
      </c>
      <c r="F51" s="7">
        <v>0</v>
      </c>
      <c r="G51" s="7">
        <v>249091.98</v>
      </c>
      <c r="H51" s="7">
        <v>249091.98</v>
      </c>
      <c r="J51" s="6"/>
    </row>
    <row r="52" spans="2:10" s="6" customFormat="1" ht="36.6" x14ac:dyDescent="0.3">
      <c r="B52" s="21" t="s">
        <v>48</v>
      </c>
      <c r="C52" s="7">
        <v>1260238</v>
      </c>
      <c r="D52" s="7">
        <v>1259572.0000000002</v>
      </c>
      <c r="E52" s="7">
        <v>263231.28000000003</v>
      </c>
      <c r="F52" s="7">
        <v>0</v>
      </c>
      <c r="G52" s="7">
        <v>445844.94</v>
      </c>
      <c r="H52" s="7">
        <v>445844.94</v>
      </c>
    </row>
    <row r="53" spans="2:10" s="6" customFormat="1" ht="30" customHeight="1" x14ac:dyDescent="0.3">
      <c r="B53" s="21" t="s">
        <v>49</v>
      </c>
      <c r="C53" s="7">
        <v>633345</v>
      </c>
      <c r="D53" s="7">
        <v>574628.57000000007</v>
      </c>
      <c r="E53" s="7">
        <v>122734.03</v>
      </c>
      <c r="F53" s="7">
        <v>0</v>
      </c>
      <c r="G53" s="7">
        <v>198229.49</v>
      </c>
      <c r="H53" s="7">
        <v>198229.49</v>
      </c>
    </row>
    <row r="54" spans="2:10" s="6" customFormat="1" ht="30" customHeight="1" x14ac:dyDescent="0.3">
      <c r="B54" s="21" t="s">
        <v>50</v>
      </c>
      <c r="C54" s="7">
        <v>674393</v>
      </c>
      <c r="D54" s="7">
        <v>652187.28</v>
      </c>
      <c r="E54" s="7">
        <v>0</v>
      </c>
      <c r="F54" s="7">
        <v>0</v>
      </c>
      <c r="G54" s="7">
        <v>0</v>
      </c>
      <c r="H54" s="7">
        <v>0</v>
      </c>
    </row>
    <row r="55" spans="2:10" s="6" customFormat="1" x14ac:dyDescent="0.3">
      <c r="B55" s="21" t="s">
        <v>51</v>
      </c>
      <c r="C55" s="7">
        <v>5489570</v>
      </c>
      <c r="D55" s="7">
        <v>7893573.0699999994</v>
      </c>
      <c r="E55" s="7">
        <v>64356.27</v>
      </c>
      <c r="F55" s="7">
        <v>0</v>
      </c>
      <c r="G55" s="7">
        <v>7512723.71</v>
      </c>
      <c r="H55" s="7">
        <v>7512723.71</v>
      </c>
    </row>
    <row r="56" spans="2:10" s="6" customFormat="1" x14ac:dyDescent="0.3">
      <c r="B56" s="21" t="s">
        <v>52</v>
      </c>
      <c r="C56" s="7">
        <v>0</v>
      </c>
      <c r="D56" s="7">
        <v>983941.64999999991</v>
      </c>
      <c r="E56" s="7">
        <v>48490.32</v>
      </c>
      <c r="F56" s="7">
        <v>0</v>
      </c>
      <c r="G56" s="7">
        <v>339432.24</v>
      </c>
      <c r="H56" s="7">
        <v>339432.24</v>
      </c>
    </row>
    <row r="57" spans="2:10" s="6" customFormat="1" x14ac:dyDescent="0.3">
      <c r="B57" s="21" t="s">
        <v>89</v>
      </c>
      <c r="C57" s="7">
        <v>0</v>
      </c>
      <c r="D57" s="7">
        <v>13920</v>
      </c>
      <c r="E57" s="7">
        <v>0</v>
      </c>
      <c r="F57" s="7">
        <v>0</v>
      </c>
      <c r="G57" s="7">
        <v>0</v>
      </c>
      <c r="H57" s="7">
        <v>0</v>
      </c>
    </row>
    <row r="58" spans="2:10" s="6" customFormat="1" x14ac:dyDescent="0.3">
      <c r="B58" s="21" t="s">
        <v>53</v>
      </c>
      <c r="C58" s="7">
        <v>8270999</v>
      </c>
      <c r="D58" s="7">
        <v>4959288.7399999993</v>
      </c>
      <c r="E58" s="7">
        <v>0</v>
      </c>
      <c r="F58" s="7">
        <v>0</v>
      </c>
      <c r="G58" s="7">
        <v>0</v>
      </c>
      <c r="H58" s="7">
        <v>0</v>
      </c>
    </row>
    <row r="59" spans="2:10" s="6" customFormat="1" x14ac:dyDescent="0.3">
      <c r="B59" s="21" t="s">
        <v>83</v>
      </c>
      <c r="C59" s="7">
        <v>0</v>
      </c>
      <c r="D59" s="7">
        <v>103084</v>
      </c>
      <c r="E59" s="7">
        <v>0</v>
      </c>
      <c r="F59" s="7">
        <v>0</v>
      </c>
      <c r="G59" s="7">
        <v>2286.0300000000002</v>
      </c>
      <c r="H59" s="7">
        <v>2286.0300000000002</v>
      </c>
    </row>
    <row r="60" spans="2:10" s="6" customFormat="1" x14ac:dyDescent="0.3">
      <c r="B60" s="21" t="s">
        <v>54</v>
      </c>
      <c r="C60" s="7">
        <v>1011591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</row>
    <row r="61" spans="2:10" s="6" customFormat="1" x14ac:dyDescent="0.3">
      <c r="B61" s="21" t="s">
        <v>90</v>
      </c>
      <c r="C61" s="7">
        <v>0</v>
      </c>
      <c r="D61" s="7">
        <v>1015707.38</v>
      </c>
      <c r="E61" s="7">
        <v>0</v>
      </c>
      <c r="F61" s="7">
        <v>0</v>
      </c>
      <c r="G61" s="7">
        <v>0</v>
      </c>
      <c r="H61" s="7">
        <v>0</v>
      </c>
    </row>
    <row r="62" spans="2:10" s="6" customFormat="1" x14ac:dyDescent="0.3">
      <c r="B62" s="21" t="s">
        <v>55</v>
      </c>
      <c r="C62" s="7">
        <v>16860</v>
      </c>
      <c r="D62" s="7">
        <v>16860</v>
      </c>
      <c r="E62" s="7">
        <v>0</v>
      </c>
      <c r="F62" s="7">
        <v>0</v>
      </c>
      <c r="G62" s="7">
        <v>1496</v>
      </c>
      <c r="H62" s="7">
        <v>1496</v>
      </c>
    </row>
    <row r="63" spans="2:10" s="6" customFormat="1" ht="36.6" x14ac:dyDescent="0.3">
      <c r="B63" s="21" t="s">
        <v>56</v>
      </c>
      <c r="C63" s="7">
        <v>0</v>
      </c>
      <c r="D63" s="7">
        <v>351791.76</v>
      </c>
      <c r="E63" s="7">
        <v>117297.44</v>
      </c>
      <c r="F63" s="7">
        <v>0</v>
      </c>
      <c r="G63" s="7">
        <v>230494.32</v>
      </c>
      <c r="H63" s="7">
        <v>230494.32</v>
      </c>
    </row>
    <row r="64" spans="2:10" s="6" customFormat="1" ht="24.6" x14ac:dyDescent="0.3">
      <c r="B64" s="21" t="s">
        <v>57</v>
      </c>
      <c r="C64" s="7">
        <v>1033811</v>
      </c>
      <c r="D64" s="7">
        <v>645888.43999999994</v>
      </c>
      <c r="E64" s="7">
        <v>0</v>
      </c>
      <c r="F64" s="7">
        <v>0</v>
      </c>
      <c r="G64" s="7">
        <v>6310.4</v>
      </c>
      <c r="H64" s="7">
        <v>6310.4</v>
      </c>
    </row>
    <row r="65" spans="2:10" s="6" customFormat="1" ht="24.6" x14ac:dyDescent="0.3">
      <c r="B65" s="21" t="s">
        <v>58</v>
      </c>
      <c r="C65" s="7">
        <v>269600</v>
      </c>
      <c r="D65" s="7">
        <v>269600</v>
      </c>
      <c r="E65" s="7">
        <v>0</v>
      </c>
      <c r="F65" s="7">
        <v>0</v>
      </c>
      <c r="G65" s="7">
        <v>74560</v>
      </c>
      <c r="H65" s="7">
        <v>74560</v>
      </c>
    </row>
    <row r="66" spans="2:10" s="6" customFormat="1" x14ac:dyDescent="0.3">
      <c r="B66" s="21" t="s">
        <v>59</v>
      </c>
      <c r="C66" s="7">
        <v>5445893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</row>
    <row r="67" spans="2:10" s="6" customFormat="1" x14ac:dyDescent="0.3">
      <c r="B67" s="21" t="s">
        <v>60</v>
      </c>
      <c r="C67" s="7">
        <v>64761</v>
      </c>
      <c r="D67" s="7">
        <v>64761</v>
      </c>
      <c r="E67" s="7">
        <v>0</v>
      </c>
      <c r="F67" s="7">
        <v>0</v>
      </c>
      <c r="G67" s="7">
        <v>0</v>
      </c>
      <c r="H67" s="7">
        <v>0</v>
      </c>
    </row>
    <row r="68" spans="2:10" s="6" customFormat="1" x14ac:dyDescent="0.3">
      <c r="B68" s="21" t="s">
        <v>61</v>
      </c>
      <c r="C68" s="7">
        <v>10565273</v>
      </c>
      <c r="D68" s="7">
        <v>4224507.4000000004</v>
      </c>
      <c r="E68" s="7">
        <v>2195772.9</v>
      </c>
      <c r="F68" s="7">
        <v>0</v>
      </c>
      <c r="G68" s="7">
        <v>1307146.96</v>
      </c>
      <c r="H68" s="7">
        <v>1307146.96</v>
      </c>
    </row>
    <row r="69" spans="2:10" s="6" customFormat="1" x14ac:dyDescent="0.3">
      <c r="B69" s="21" t="s">
        <v>84</v>
      </c>
      <c r="C69" s="7">
        <v>0</v>
      </c>
      <c r="D69" s="7">
        <v>1485.96</v>
      </c>
      <c r="E69" s="7">
        <v>0</v>
      </c>
      <c r="F69" s="7">
        <v>0</v>
      </c>
      <c r="G69" s="7">
        <v>1485.96</v>
      </c>
      <c r="H69" s="7">
        <v>1485.96</v>
      </c>
    </row>
    <row r="70" spans="2:10" s="6" customFormat="1" x14ac:dyDescent="0.3">
      <c r="B70" s="21" t="s">
        <v>62</v>
      </c>
      <c r="C70" s="7">
        <v>4597382</v>
      </c>
      <c r="D70" s="7">
        <v>620129.20000000007</v>
      </c>
      <c r="E70" s="7">
        <v>0</v>
      </c>
      <c r="F70" s="7">
        <v>0</v>
      </c>
      <c r="G70" s="7">
        <v>619975.16</v>
      </c>
      <c r="H70" s="7">
        <v>619975.16</v>
      </c>
    </row>
    <row r="71" spans="2:10" s="6" customFormat="1" x14ac:dyDescent="0.3">
      <c r="B71" s="21" t="s">
        <v>63</v>
      </c>
      <c r="C71" s="7">
        <v>876713</v>
      </c>
      <c r="D71" s="7">
        <v>5000000</v>
      </c>
      <c r="E71" s="7">
        <v>625</v>
      </c>
      <c r="F71" s="7">
        <v>0</v>
      </c>
      <c r="G71" s="7">
        <v>499375</v>
      </c>
      <c r="H71" s="7">
        <v>499375</v>
      </c>
    </row>
    <row r="72" spans="2:10" s="6" customFormat="1" ht="24.6" x14ac:dyDescent="0.3">
      <c r="B72" s="21" t="s">
        <v>91</v>
      </c>
      <c r="C72" s="7">
        <v>0</v>
      </c>
      <c r="D72" s="9">
        <v>5025</v>
      </c>
      <c r="E72" s="7">
        <v>0</v>
      </c>
      <c r="F72" s="9">
        <v>0</v>
      </c>
      <c r="G72" s="7">
        <v>5022.8</v>
      </c>
      <c r="H72" s="7">
        <v>5022.8</v>
      </c>
      <c r="J72" s="5"/>
    </row>
    <row r="73" spans="2:10" s="6" customFormat="1" x14ac:dyDescent="0.3">
      <c r="B73" s="21" t="s">
        <v>64</v>
      </c>
      <c r="C73" s="7">
        <v>1079778</v>
      </c>
      <c r="D73" s="7">
        <v>2893879.3</v>
      </c>
      <c r="E73" s="7">
        <v>357769.36</v>
      </c>
      <c r="F73" s="7">
        <v>0</v>
      </c>
      <c r="G73" s="7">
        <v>231206.76</v>
      </c>
      <c r="H73" s="7">
        <v>231206.76</v>
      </c>
    </row>
    <row r="74" spans="2:10" s="6" customFormat="1" x14ac:dyDescent="0.3">
      <c r="B74" s="21" t="s">
        <v>65</v>
      </c>
      <c r="C74" s="7">
        <v>2002203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</row>
    <row r="75" spans="2:10" s="6" customFormat="1" x14ac:dyDescent="0.3">
      <c r="B75" s="21" t="s">
        <v>66</v>
      </c>
      <c r="C75" s="7">
        <v>53952</v>
      </c>
      <c r="D75" s="7">
        <v>54331.49</v>
      </c>
      <c r="E75" s="7">
        <v>0</v>
      </c>
      <c r="F75" s="7">
        <v>0</v>
      </c>
      <c r="G75" s="7">
        <v>0</v>
      </c>
      <c r="H75" s="7">
        <v>0</v>
      </c>
    </row>
    <row r="76" spans="2:10" s="6" customFormat="1" ht="24.6" x14ac:dyDescent="0.3">
      <c r="B76" s="21" t="s">
        <v>67</v>
      </c>
      <c r="C76" s="7">
        <v>1672914</v>
      </c>
      <c r="D76" s="7">
        <v>1672914</v>
      </c>
      <c r="E76" s="7">
        <v>703782.47000000009</v>
      </c>
      <c r="F76" s="7">
        <v>0</v>
      </c>
      <c r="G76" s="7">
        <v>969131.53</v>
      </c>
      <c r="H76" s="7">
        <v>969131.53</v>
      </c>
    </row>
    <row r="77" spans="2:10" s="6" customFormat="1" ht="24.6" x14ac:dyDescent="0.3">
      <c r="B77" s="21" t="s">
        <v>68</v>
      </c>
      <c r="C77" s="7">
        <v>463275</v>
      </c>
      <c r="D77" s="7">
        <v>463275</v>
      </c>
      <c r="E77" s="7">
        <v>463275</v>
      </c>
      <c r="F77" s="7">
        <v>0</v>
      </c>
      <c r="G77" s="7">
        <v>0</v>
      </c>
      <c r="H77" s="7">
        <v>0</v>
      </c>
    </row>
    <row r="78" spans="2:10" s="6" customFormat="1" ht="24.6" x14ac:dyDescent="0.3">
      <c r="B78" s="21" t="s">
        <v>69</v>
      </c>
      <c r="C78" s="7">
        <v>158483</v>
      </c>
      <c r="D78" s="7">
        <v>158483</v>
      </c>
      <c r="E78" s="7">
        <v>0</v>
      </c>
      <c r="F78" s="7">
        <v>0</v>
      </c>
      <c r="G78" s="7">
        <v>104399.23</v>
      </c>
      <c r="H78" s="7">
        <v>104399.23</v>
      </c>
    </row>
    <row r="79" spans="2:10" s="6" customFormat="1" ht="24.6" x14ac:dyDescent="0.3">
      <c r="B79" s="21" t="s">
        <v>70</v>
      </c>
      <c r="C79" s="7">
        <v>1622592</v>
      </c>
      <c r="D79" s="7">
        <v>1851792</v>
      </c>
      <c r="E79" s="7">
        <v>0</v>
      </c>
      <c r="F79" s="7">
        <v>0</v>
      </c>
      <c r="G79" s="7">
        <v>638461.5</v>
      </c>
      <c r="H79" s="7">
        <v>638461.5</v>
      </c>
    </row>
    <row r="80" spans="2:10" s="6" customFormat="1" ht="24.6" x14ac:dyDescent="0.3">
      <c r="B80" s="21" t="s">
        <v>71</v>
      </c>
      <c r="C80" s="7">
        <v>67439</v>
      </c>
      <c r="D80" s="7">
        <v>67439</v>
      </c>
      <c r="E80" s="7">
        <v>0</v>
      </c>
      <c r="F80" s="7">
        <v>0</v>
      </c>
      <c r="G80" s="7">
        <v>0</v>
      </c>
      <c r="H80" s="7">
        <v>0</v>
      </c>
    </row>
    <row r="81" spans="1:9" s="6" customFormat="1" x14ac:dyDescent="0.3">
      <c r="B81" s="21" t="s">
        <v>72</v>
      </c>
      <c r="C81" s="7">
        <v>14950</v>
      </c>
      <c r="D81" s="7">
        <v>14950</v>
      </c>
      <c r="E81" s="7">
        <v>0</v>
      </c>
      <c r="F81" s="7">
        <v>0</v>
      </c>
      <c r="G81" s="7">
        <v>0</v>
      </c>
      <c r="H81" s="7">
        <v>0</v>
      </c>
    </row>
    <row r="82" spans="1:9" s="6" customFormat="1" x14ac:dyDescent="0.3">
      <c r="B82" s="21" t="s">
        <v>73</v>
      </c>
      <c r="C82" s="7">
        <v>587569</v>
      </c>
      <c r="D82" s="7">
        <v>500467.67</v>
      </c>
      <c r="E82" s="7">
        <v>325698.39999999997</v>
      </c>
      <c r="F82" s="7">
        <v>0</v>
      </c>
      <c r="G82" s="7">
        <v>174301.59999999998</v>
      </c>
      <c r="H82" s="7">
        <v>174301.59999999998</v>
      </c>
    </row>
    <row r="83" spans="1:9" s="6" customFormat="1" x14ac:dyDescent="0.3">
      <c r="B83" s="21" t="s">
        <v>74</v>
      </c>
      <c r="C83" s="7">
        <v>1983</v>
      </c>
      <c r="D83" s="7">
        <v>1983</v>
      </c>
      <c r="E83" s="7">
        <v>0</v>
      </c>
      <c r="F83" s="7">
        <v>0</v>
      </c>
      <c r="G83" s="7">
        <v>0</v>
      </c>
      <c r="H83" s="7">
        <v>0</v>
      </c>
    </row>
    <row r="84" spans="1:9" s="6" customFormat="1" x14ac:dyDescent="0.3">
      <c r="B84" s="21" t="s">
        <v>85</v>
      </c>
      <c r="C84" s="7">
        <v>0</v>
      </c>
      <c r="D84" s="7">
        <v>988</v>
      </c>
      <c r="E84" s="7">
        <v>0</v>
      </c>
      <c r="F84" s="7">
        <v>0</v>
      </c>
      <c r="G84" s="7">
        <v>988</v>
      </c>
      <c r="H84" s="7">
        <v>988</v>
      </c>
    </row>
    <row r="85" spans="1:9" s="6" customFormat="1" x14ac:dyDescent="0.3">
      <c r="B85" s="21" t="s">
        <v>75</v>
      </c>
      <c r="C85" s="7">
        <v>7981927</v>
      </c>
      <c r="D85" s="7">
        <v>7981927</v>
      </c>
      <c r="E85" s="7">
        <v>4165940</v>
      </c>
      <c r="F85" s="7">
        <v>0</v>
      </c>
      <c r="G85" s="7">
        <v>3815987</v>
      </c>
      <c r="H85" s="7">
        <v>3815987</v>
      </c>
    </row>
    <row r="86" spans="1:9" s="6" customFormat="1" x14ac:dyDescent="0.3">
      <c r="B86" s="21" t="s">
        <v>76</v>
      </c>
      <c r="C86" s="7">
        <v>0</v>
      </c>
      <c r="D86" s="7">
        <v>1532947</v>
      </c>
      <c r="E86" s="7">
        <v>0</v>
      </c>
      <c r="F86" s="7">
        <v>0</v>
      </c>
      <c r="G86" s="7">
        <v>1532947</v>
      </c>
      <c r="H86" s="7">
        <v>1532947</v>
      </c>
    </row>
    <row r="87" spans="1:9" s="5" customFormat="1" ht="30" customHeight="1" x14ac:dyDescent="0.3">
      <c r="A87" s="2" t="s">
        <v>77</v>
      </c>
      <c r="B87" s="22"/>
      <c r="C87" s="4">
        <f t="shared" ref="C87:H89" si="4">SUM(C88)</f>
        <v>34883</v>
      </c>
      <c r="D87" s="4">
        <f t="shared" si="4"/>
        <v>111000</v>
      </c>
      <c r="E87" s="4">
        <f t="shared" si="4"/>
        <v>0</v>
      </c>
      <c r="F87" s="4">
        <f t="shared" si="4"/>
        <v>0</v>
      </c>
      <c r="G87" s="4">
        <f t="shared" si="4"/>
        <v>27000</v>
      </c>
      <c r="H87" s="4">
        <f t="shared" si="4"/>
        <v>27000</v>
      </c>
      <c r="I87" s="14"/>
    </row>
    <row r="88" spans="1:9" x14ac:dyDescent="0.3">
      <c r="A88" s="19"/>
      <c r="B88" s="21" t="s">
        <v>78</v>
      </c>
      <c r="C88" s="20">
        <v>34883</v>
      </c>
      <c r="D88" s="20">
        <v>111000</v>
      </c>
      <c r="E88" s="20">
        <v>0</v>
      </c>
      <c r="F88" s="20">
        <v>0</v>
      </c>
      <c r="G88" s="20">
        <v>27000</v>
      </c>
      <c r="H88" s="20">
        <v>27000</v>
      </c>
    </row>
    <row r="89" spans="1:9" ht="30" customHeight="1" x14ac:dyDescent="0.3">
      <c r="A89" s="2" t="s">
        <v>82</v>
      </c>
      <c r="B89" s="22"/>
      <c r="C89" s="4">
        <f t="shared" si="4"/>
        <v>0</v>
      </c>
      <c r="D89" s="4">
        <f t="shared" si="4"/>
        <v>10113595.720000001</v>
      </c>
      <c r="E89" s="4">
        <f t="shared" si="4"/>
        <v>0</v>
      </c>
      <c r="F89" s="4">
        <f t="shared" si="4"/>
        <v>0</v>
      </c>
      <c r="G89" s="4">
        <f t="shared" si="4"/>
        <v>0</v>
      </c>
      <c r="H89" s="4">
        <f t="shared" si="4"/>
        <v>0</v>
      </c>
    </row>
    <row r="90" spans="1:9" ht="24.6" x14ac:dyDescent="0.3">
      <c r="A90" s="19"/>
      <c r="B90" s="23" t="s">
        <v>86</v>
      </c>
      <c r="C90" s="20">
        <v>0</v>
      </c>
      <c r="D90" s="20">
        <v>10113595.720000001</v>
      </c>
      <c r="E90" s="20">
        <v>0</v>
      </c>
      <c r="F90" s="20">
        <v>0</v>
      </c>
      <c r="G90" s="20">
        <v>0</v>
      </c>
      <c r="H90" s="20">
        <v>0</v>
      </c>
    </row>
  </sheetData>
  <mergeCells count="5">
    <mergeCell ref="B2:H2"/>
    <mergeCell ref="B4:H4"/>
    <mergeCell ref="B5:H5"/>
    <mergeCell ref="B6:H6"/>
    <mergeCell ref="B7:H7"/>
  </mergeCells>
  <pageMargins left="0.70866141732283472" right="0.70866141732283472" top="0.74803149606299213" bottom="0.74803149606299213" header="0.31496062992125984" footer="0.31496062992125984"/>
  <pageSetup scale="4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FCA43145E6B349BCC9BDD8853E2C95" ma:contentTypeVersion="4" ma:contentTypeDescription="Crear nuevo documento." ma:contentTypeScope="" ma:versionID="dc2998da1d04d5f8e017004f87ecb9ef">
  <xsd:schema xmlns:xsd="http://www.w3.org/2001/XMLSchema" xmlns:xs="http://www.w3.org/2001/XMLSchema" xmlns:p="http://schemas.microsoft.com/office/2006/metadata/properties" xmlns:ns2="eb47b3fe-5017-468a-97cc-66a8972f2915" xmlns:ns3="2ed0566c-f3dd-4d39-95a5-1f459d3163e0" targetNamespace="http://schemas.microsoft.com/office/2006/metadata/properties" ma:root="true" ma:fieldsID="248b3373d9810d60d6abf4d9c08870c0" ns2:_="" ns3:_="">
    <xsd:import namespace="eb47b3fe-5017-468a-97cc-66a8972f2915"/>
    <xsd:import namespace="2ed0566c-f3dd-4d39-95a5-1f459d3163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47b3fe-5017-468a-97cc-66a8972f29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0566c-f3dd-4d39-95a5-1f459d316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DA060A-0C0C-45DE-9ACE-D93B729CFF6B}"/>
</file>

<file path=customXml/itemProps2.xml><?xml version="1.0" encoding="utf-8"?>
<ds:datastoreItem xmlns:ds="http://schemas.openxmlformats.org/officeDocument/2006/customXml" ds:itemID="{C3671178-7502-4C1D-A193-11BB376A75E7}"/>
</file>

<file path=customXml/itemProps3.xml><?xml version="1.0" encoding="utf-8"?>
<ds:datastoreItem xmlns:ds="http://schemas.openxmlformats.org/officeDocument/2006/customXml" ds:itemID="{61378F4D-F6D8-47A5-876A-A6505ACD8F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ANALITICO . 2DO TRIM</vt:lpstr>
      <vt:lpstr>'INFORME ANALITICO . 2DO TRIM'!Títulos_a_imprimir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Gomez Rojas</dc:creator>
  <cp:lastModifiedBy>Mónica Domínguez Lagunas</cp:lastModifiedBy>
  <cp:lastPrinted>2019-10-29T00:40:08Z</cp:lastPrinted>
  <dcterms:created xsi:type="dcterms:W3CDTF">2019-04-11T22:07:05Z</dcterms:created>
  <dcterms:modified xsi:type="dcterms:W3CDTF">2022-07-18T19:16:51Z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0x01010086FCA43145E6B349BCC9BDD8853E2C95</vt:lpwstr>
  </property>
</Properties>
</file>