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gob-my.sharepoint.com/personal/monica_dominguez_asea_gob_mx/Documents/Escritorio/RESPALDO 11marzo/I   N   A   I/INAI EJERCICIO (2 0 2 1)/4to.Trimestre_(2 0 2 1)/31/"/>
    </mc:Choice>
  </mc:AlternateContent>
  <xr:revisionPtr revIDLastSave="159" documentId="13_ncr:1_{D499D287-55B5-4CBB-A68F-A51361FE8508}" xr6:coauthVersionLast="47" xr6:coauthVersionMax="47" xr10:uidLastSave="{E1DCBF5E-87CC-4B0C-90E7-E1E1B6F3BBE0}"/>
  <bookViews>
    <workbookView xWindow="-108" yWindow="-108" windowWidth="23256" windowHeight="12576" xr2:uid="{00000000-000D-0000-FFFF-FFFF00000000}"/>
  </bookViews>
  <sheets>
    <sheet name="INFORME ANALITICO 4TO.TRIM" sheetId="1" r:id="rId1"/>
  </sheets>
  <definedNames>
    <definedName name="_xlnm.Print_Titles" localSheetId="0">'INFORME ANALITICO 4TO.TRIM'!$1:$12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5" i="1" l="1"/>
  <c r="E95" i="1"/>
  <c r="F95" i="1"/>
  <c r="G95" i="1"/>
  <c r="H95" i="1"/>
  <c r="C95" i="1"/>
  <c r="H101" i="1"/>
  <c r="H98" i="1"/>
  <c r="H47" i="1"/>
  <c r="H30" i="1"/>
  <c r="H14" i="1"/>
  <c r="G101" i="1"/>
  <c r="F101" i="1"/>
  <c r="E101" i="1"/>
  <c r="D101" i="1"/>
  <c r="C101" i="1"/>
  <c r="D98" i="1"/>
  <c r="E98" i="1"/>
  <c r="F98" i="1"/>
  <c r="G98" i="1"/>
  <c r="C98" i="1"/>
  <c r="H12" i="1" l="1"/>
  <c r="D47" i="1"/>
  <c r="E47" i="1"/>
  <c r="F47" i="1"/>
  <c r="G47" i="1"/>
  <c r="D30" i="1"/>
  <c r="E30" i="1"/>
  <c r="F30" i="1"/>
  <c r="G30" i="1"/>
  <c r="D14" i="1"/>
  <c r="E14" i="1"/>
  <c r="F14" i="1"/>
  <c r="G14" i="1"/>
  <c r="E12" i="1" l="1"/>
  <c r="D12" i="1"/>
  <c r="G12" i="1"/>
  <c r="F12" i="1"/>
  <c r="C47" i="1"/>
  <c r="C30" i="1"/>
  <c r="C14" i="1"/>
  <c r="C12" i="1" l="1"/>
</calcChain>
</file>

<file path=xl/sharedStrings.xml><?xml version="1.0" encoding="utf-8"?>
<sst xmlns="http://schemas.openxmlformats.org/spreadsheetml/2006/main" count="103" uniqueCount="103">
  <si>
    <t>AGENCIA NACIONAL DE SEGURIDAD INDUSTRIAL Y DE PROTECCIÓN AL MEDIO AMBIENTE DEL SECTOR HIDROCARBUROS</t>
  </si>
  <si>
    <t>INFORME TRIMESTRAL DE GASTO</t>
  </si>
  <si>
    <t xml:space="preserve"> ESTADO DEL EJERCICIO POR CONCEPTO Y  PARTIDA</t>
  </si>
  <si>
    <t>4TO.TRIMESTRE 2021 (OCTUBRE-DICIEMBRE 2021)</t>
  </si>
  <si>
    <t>CIFRAS EN PESOS</t>
  </si>
  <si>
    <t>Capítulo de gasto</t>
  </si>
  <si>
    <t>Partida de gasto</t>
  </si>
  <si>
    <t>APROBADO</t>
  </si>
  <si>
    <t>MODIFICADO</t>
  </si>
  <si>
    <t>COMPROMETIDO</t>
  </si>
  <si>
    <t>DEVENGADO</t>
  </si>
  <si>
    <t xml:space="preserve">EJERCIDO </t>
  </si>
  <si>
    <t xml:space="preserve">PAGADO </t>
  </si>
  <si>
    <t>Total General</t>
  </si>
  <si>
    <t>1000 Servicios Personales</t>
  </si>
  <si>
    <t>11301 Sueldos base</t>
  </si>
  <si>
    <t>12201 Sueldos base al personal eventual</t>
  </si>
  <si>
    <t>13101 Prima quinquenal por años de servicios efectivos prestados</t>
  </si>
  <si>
    <t>13201 Primas de vacaciones y dominical</t>
  </si>
  <si>
    <t>13202 Gratificación de fin de año</t>
  </si>
  <si>
    <t>14101 Aportaciones al ISSSTE</t>
  </si>
  <si>
    <t>14105 Aportaciones al seguro de cesantía en edad avanzada y vejez</t>
  </si>
  <si>
    <t>14201 Aportaciones al FOVISSSTE</t>
  </si>
  <si>
    <t>14301 Aportaciones al Sistema de Ahorro para el Retiro</t>
  </si>
  <si>
    <t>14302 Depósitos para el ahorro solidario</t>
  </si>
  <si>
    <t>14401 Cuotas para el seguro de vida del personal civil</t>
  </si>
  <si>
    <t>14405 Cuotas para el seguro colectivo de retiro</t>
  </si>
  <si>
    <t>14406 Seguro de responsabilidad civil, asistencia legal y otros seguros</t>
  </si>
  <si>
    <t>15402 Compensación garantizada</t>
  </si>
  <si>
    <t>15403 Asignaciones adicionales al sueldo</t>
  </si>
  <si>
    <t>2000 Materiales y suministros</t>
  </si>
  <si>
    <t>21101 Materiales y útiles de oficina</t>
  </si>
  <si>
    <t>21201 Materiales y útiles de impresión y reproducción</t>
  </si>
  <si>
    <t>21401 Materiales y útiles consumibles para el procesamiento en equipos y bienes informáticos</t>
  </si>
  <si>
    <t>22104 Productos alimenticios para el personal en las instalaciones de las dependencias y entidades</t>
  </si>
  <si>
    <t>22301 Utensilios para el servicio de alimentación</t>
  </si>
  <si>
    <t>24501 Vidrio y productos de vidrio</t>
  </si>
  <si>
    <t>24601 Material eléctrico y electrónico</t>
  </si>
  <si>
    <t>24801 Materiales complementarios</t>
  </si>
  <si>
    <t>25401 Materiales, accesorios y suministros médicos</t>
  </si>
  <si>
    <t>26102 Combustibles, lubricantes y aditivos para vehículos terrestres, aéreos, marítimos, lacustres y fluviales destinados a servicios públicos y la operación de programas públicos</t>
  </si>
  <si>
    <t>26103 Combustibles, lubricantes y aditivos para vehículos terrestres, aéreos, marítimos, lacustres y fluviales destinados a servicios administrativos</t>
  </si>
  <si>
    <t>27101 Vestuario y uniformes</t>
  </si>
  <si>
    <t>27201 Prendas de protección personal</t>
  </si>
  <si>
    <t>27401 Productos textiles</t>
  </si>
  <si>
    <t>29101 Herramientas menores</t>
  </si>
  <si>
    <t>29401 Refacciones y accesorios para equipo de cómputo y telecomunicaciones</t>
  </si>
  <si>
    <t>3000 Servicios generales</t>
  </si>
  <si>
    <t>31101 Servicio de energía eléctrica</t>
  </si>
  <si>
    <t>31301 Servicio de agua</t>
  </si>
  <si>
    <t>31401 Servicio telefónico convencional</t>
  </si>
  <si>
    <t>31701 Servicios de conducción de señales analógicas y digitales</t>
  </si>
  <si>
    <t>31801 Servicio postal</t>
  </si>
  <si>
    <t>31902 Contratación de otros servicios</t>
  </si>
  <si>
    <t>32301 Arrendamiento de equipo y bienes informáticos</t>
  </si>
  <si>
    <t>32502 Arrendamiento de vehículos terrestres, aéreos, marítimos, lacustres y fluviales para servicios públicos y la operación de programas públicos</t>
  </si>
  <si>
    <t>32503 Arrendamiento de vehículos terrestres, aéreos, marítimos, lacustres y fluviales para servicios administrativos</t>
  </si>
  <si>
    <t>32505 Arrendamiento de vehículos terrestres, aéreos, marítimos, lacustres y fluviales para servidores públicos</t>
  </si>
  <si>
    <t>32701 Patentes, derechos de autor, regalías y otros</t>
  </si>
  <si>
    <t>32903 Otros Arrendamientos (Sólo para el Ramo 03 Poder Judicial)</t>
  </si>
  <si>
    <t>33104 Otras asesorías para la operación de programas</t>
  </si>
  <si>
    <t>33105 Servicios relacionados con procedimientos jurisdiccionales</t>
  </si>
  <si>
    <t>33201 Servicios de diseño, arquitectura, ingeniería y actividades relacionadas</t>
  </si>
  <si>
    <t>33301 Servicios de desarrollo de aplicaciones informáticas</t>
  </si>
  <si>
    <t>33303 Servicios relacionados con certificación de procesos</t>
  </si>
  <si>
    <t>33401 Servicios para capacitación a servidores públicos</t>
  </si>
  <si>
    <t>33602 Otros servicios comerciales</t>
  </si>
  <si>
    <t>33603 Impresiones de documentos oficiales para la prestación de servicios públicos, identificación, formatos administrativos y fiscales, formas valoradas, certificados y títulos</t>
  </si>
  <si>
    <t>33604 Impresión y elaboración de material informativo derivado de la operación y administración de las dependencias y entidades</t>
  </si>
  <si>
    <t>33605 Información en medios masivos derivada de la operación y administración de las dependencias y entidades</t>
  </si>
  <si>
    <t>33606 Servicios de digitalización</t>
  </si>
  <si>
    <t>33801 Servicios de vigilancia</t>
  </si>
  <si>
    <t>33901 Subcontratación de servicios con terceros</t>
  </si>
  <si>
    <t>33903 Servicios integrales</t>
  </si>
  <si>
    <t>34101 Servicios bancarios y financieros</t>
  </si>
  <si>
    <t>34501 Seguros de bienes patrimoniales</t>
  </si>
  <si>
    <t>35101 Mantenimiento y conservación de inmuebles</t>
  </si>
  <si>
    <t>35201 Mantenimiento y conservación de mobiliario y equipo de administración</t>
  </si>
  <si>
    <t>35701 Mantenimiento y conservación de maquinaria y equipo</t>
  </si>
  <si>
    <t>35801 Servicios de lavandería, limpieza e higiene</t>
  </si>
  <si>
    <t>35901 Servicios de jardinería y fumigación</t>
  </si>
  <si>
    <t>36901 Servicios relacionados con monitoreo de información en medios masivos</t>
  </si>
  <si>
    <t>37104 Pasajes aéreos nacionales para servidores públicos de mando en el desempeño de comisiones y funciones oficiales</t>
  </si>
  <si>
    <t>37106 Pasajes aéreos internacionales para servidores públicos en el desempeño de comisiones y funciones oficiales</t>
  </si>
  <si>
    <t>37204 Pasajes terrestres nacionales para servidores públicos de mando en el desempeño de comisiones y funciones oficiales</t>
  </si>
  <si>
    <t>37504 Viáticos nacionales para servidores públicos en el desempeño de funciones oficiales</t>
  </si>
  <si>
    <t>37602 Viáticos en el extranjero para servidores públicos en el desempeño de comisiones y funciones oficiales</t>
  </si>
  <si>
    <t>37701 Instalación del personal federal</t>
  </si>
  <si>
    <t>37901 Gastos para operativos y trabajos de campo en áreas rurales</t>
  </si>
  <si>
    <t>38301 Congresos y convenciones</t>
  </si>
  <si>
    <t>38501 Gastos para alimentación de servidores públicos de mando</t>
  </si>
  <si>
    <t>39202 Otros impuestos y derechos</t>
  </si>
  <si>
    <t>39602 Otros gastos por responsabilidades</t>
  </si>
  <si>
    <t>39801 Impuesto sobre nóminas</t>
  </si>
  <si>
    <t>39910 Apertura de Fondo Rotatorio</t>
  </si>
  <si>
    <t>4000 Transferencias, asignaciones, subsidios</t>
  </si>
  <si>
    <t>44106 Compensaciones por servicios de carácter social</t>
  </si>
  <si>
    <t>46101 Aportaciones a fideicomisos públicos</t>
  </si>
  <si>
    <t>5000 Bienes muebles e inmuebles</t>
  </si>
  <si>
    <t>52101 Equipos y aparatos audiovisuales</t>
  </si>
  <si>
    <t>56902 Otros bienes muebles</t>
  </si>
  <si>
    <t>7000 Inv.Fin. y otras provisiones</t>
  </si>
  <si>
    <t>79902 Provisiones para Erogaciones Especiales ( No se desagrega en partidas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</si>
</sst>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;[Red]&quot;-&quot;#,##0.00&quot; &quot;"/>
    <numFmt numFmtId="165" formatCode="&quot; &quot;#,##0.00&quot; &quot;;&quot;-&quot;#,##0.00&quot; &quot;;&quot; -&quot;00&quot; &quot;;&quot; &quot;@&quot; &quot;"/>
  </numFmts>
  <fonts count="7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C00000"/>
      <name val="Calibri"/>
      <family val="2"/>
    </font>
    <font>
      <b/>
      <sz val="12"/>
      <color rgb="FFC00000"/>
      <name val="Calibri"/>
      <family val="2"/>
    </font>
    <font>
      <b/>
      <sz val="13"/>
      <color rgb="FFC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4" fontId="3" fillId="0" borderId="1" xfId="1" applyNumberFormat="1" applyFont="1" applyBorder="1"/>
    <xf numFmtId="0" fontId="3" fillId="0" borderId="0" xfId="0" applyFont="1"/>
    <xf numFmtId="0" fontId="0" fillId="0" borderId="0" xfId="0" applyAlignment="1">
      <alignment wrapText="1"/>
    </xf>
    <xf numFmtId="4" fontId="0" fillId="0" borderId="0" xfId="0" applyNumberFormat="1"/>
    <xf numFmtId="0" fontId="3" fillId="0" borderId="0" xfId="0" applyFont="1" applyAlignment="1">
      <alignment wrapText="1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64" fontId="6" fillId="0" borderId="2" xfId="0" applyNumberFormat="1" applyFont="1" applyBorder="1" applyAlignment="1">
      <alignment vertical="center"/>
    </xf>
    <xf numFmtId="165" fontId="0" fillId="0" borderId="0" xfId="1" applyFont="1"/>
    <xf numFmtId="165" fontId="3" fillId="0" borderId="0" xfId="1" applyFont="1"/>
    <xf numFmtId="4" fontId="2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vertical="center" wrapText="1"/>
    </xf>
    <xf numFmtId="4" fontId="6" fillId="0" borderId="2" xfId="0" applyNumberFormat="1" applyFont="1" applyBorder="1" applyAlignment="1">
      <alignment vertical="center"/>
    </xf>
    <xf numFmtId="0" fontId="0" fillId="0" borderId="3" xfId="0" applyBorder="1"/>
    <xf numFmtId="4" fontId="0" fillId="0" borderId="3" xfId="0" applyNumberFormat="1" applyBorder="1"/>
    <xf numFmtId="0" fontId="3" fillId="0" borderId="3" xfId="0" applyFont="1" applyBorder="1" applyAlignment="1">
      <alignment horizontal="left"/>
    </xf>
    <xf numFmtId="4" fontId="3" fillId="0" borderId="0" xfId="0" applyNumberFormat="1" applyFont="1"/>
    <xf numFmtId="4" fontId="0" fillId="0" borderId="4" xfId="0" applyNumberFormat="1" applyBorder="1"/>
    <xf numFmtId="0" fontId="0" fillId="0" borderId="4" xfId="0" applyBorder="1"/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200025</xdr:rowOff>
    </xdr:from>
    <xdr:to>
      <xdr:col>1</xdr:col>
      <xdr:colOff>1447800</xdr:colOff>
      <xdr:row>5</xdr:row>
      <xdr:rowOff>187325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2171D9-92E5-4D80-8F9D-1AB6D2317A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0525"/>
          <a:ext cx="3314700" cy="825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1685925</xdr:colOff>
      <xdr:row>2</xdr:row>
      <xdr:rowOff>47625</xdr:rowOff>
    </xdr:from>
    <xdr:to>
      <xdr:col>1</xdr:col>
      <xdr:colOff>2362200</xdr:colOff>
      <xdr:row>6</xdr:row>
      <xdr:rowOff>12065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9E8C83C-BDE7-4A76-9B07-2230394603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476250"/>
          <a:ext cx="676275" cy="755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02"/>
  <sheetViews>
    <sheetView tabSelected="1" workbookViewId="0">
      <selection activeCell="B17" sqref="B17"/>
    </sheetView>
  </sheetViews>
  <sheetFormatPr defaultColWidth="11.42578125" defaultRowHeight="14.45"/>
  <cols>
    <col min="1" max="1" width="28" customWidth="1"/>
    <col min="2" max="2" width="50" customWidth="1"/>
    <col min="3" max="3" width="19.5703125" customWidth="1"/>
    <col min="4" max="4" width="18.85546875" customWidth="1"/>
    <col min="5" max="5" width="20.28515625" customWidth="1"/>
    <col min="6" max="6" width="17.7109375" customWidth="1"/>
    <col min="7" max="7" width="21.5703125" customWidth="1"/>
    <col min="8" max="8" width="23.140625" customWidth="1"/>
    <col min="9" max="9" width="14.5703125" style="13" bestFit="1" customWidth="1"/>
  </cols>
  <sheetData>
    <row r="2" spans="1:9" ht="18">
      <c r="B2" s="24" t="s">
        <v>0</v>
      </c>
      <c r="C2" s="24"/>
      <c r="D2" s="24"/>
      <c r="E2" s="24"/>
      <c r="F2" s="24"/>
      <c r="G2" s="24"/>
      <c r="H2" s="24"/>
    </row>
    <row r="4" spans="1:9" ht="15.6">
      <c r="B4" s="25" t="s">
        <v>1</v>
      </c>
      <c r="C4" s="25"/>
      <c r="D4" s="25"/>
      <c r="E4" s="25"/>
      <c r="F4" s="25"/>
      <c r="G4" s="25"/>
      <c r="H4" s="25"/>
    </row>
    <row r="5" spans="1:9" ht="15.6">
      <c r="B5" s="25" t="s">
        <v>2</v>
      </c>
      <c r="C5" s="25"/>
      <c r="D5" s="25"/>
      <c r="E5" s="25"/>
      <c r="F5" s="25"/>
      <c r="G5" s="25"/>
      <c r="H5" s="25"/>
    </row>
    <row r="6" spans="1:9" ht="15.6">
      <c r="B6" s="26" t="s">
        <v>3</v>
      </c>
      <c r="C6" s="26"/>
      <c r="D6" s="26"/>
      <c r="E6" s="26"/>
      <c r="F6" s="26"/>
      <c r="G6" s="26"/>
      <c r="H6" s="26"/>
    </row>
    <row r="7" spans="1:9" ht="15.6">
      <c r="B7" s="26" t="s">
        <v>4</v>
      </c>
      <c r="C7" s="26"/>
      <c r="D7" s="26"/>
      <c r="E7" s="26"/>
      <c r="F7" s="26"/>
      <c r="G7" s="26"/>
      <c r="H7" s="26"/>
    </row>
    <row r="9" spans="1:9">
      <c r="C9" s="13"/>
      <c r="D9" s="13"/>
      <c r="E9" s="13"/>
      <c r="F9" s="13"/>
      <c r="G9" s="13"/>
      <c r="H9" s="13"/>
    </row>
    <row r="10" spans="1:9" ht="29.25" customHeight="1">
      <c r="A10" s="9" t="s">
        <v>5</v>
      </c>
      <c r="B10" s="9" t="s">
        <v>6</v>
      </c>
      <c r="C10" s="10" t="s">
        <v>7</v>
      </c>
      <c r="D10" s="10" t="s">
        <v>8</v>
      </c>
      <c r="E10" s="10" t="s">
        <v>9</v>
      </c>
      <c r="F10" s="10" t="s">
        <v>10</v>
      </c>
      <c r="G10" s="10" t="s">
        <v>11</v>
      </c>
      <c r="H10" s="11" t="s">
        <v>12</v>
      </c>
    </row>
    <row r="11" spans="1:9" ht="16.149999999999999" thickBot="1">
      <c r="A11" s="1"/>
      <c r="B11" s="1"/>
      <c r="C11" s="15"/>
      <c r="D11" s="15"/>
      <c r="E11" s="15"/>
      <c r="F11" s="15"/>
      <c r="G11" s="15"/>
      <c r="H11" s="16"/>
    </row>
    <row r="12" spans="1:9" ht="18.600000000000001" thickTop="1" thickBot="1">
      <c r="A12" s="12" t="s">
        <v>13</v>
      </c>
      <c r="B12" s="12"/>
      <c r="C12" s="17">
        <f>+C14+C30+C47+C95+C98+C101</f>
        <v>306848290</v>
      </c>
      <c r="D12" s="17">
        <f t="shared" ref="D12:G12" si="0">+D14+D30+D47+D95+D98+D101</f>
        <v>535628169.72999996</v>
      </c>
      <c r="E12" s="17">
        <f t="shared" si="0"/>
        <v>8872951.9499999993</v>
      </c>
      <c r="F12" s="17">
        <f t="shared" si="0"/>
        <v>902.44</v>
      </c>
      <c r="G12" s="17">
        <f t="shared" si="0"/>
        <v>526355057.67000002</v>
      </c>
      <c r="H12" s="17">
        <f t="shared" ref="H12" si="1">+H14+H30+H47+H95+H98+H101</f>
        <v>526355057.67000002</v>
      </c>
    </row>
    <row r="13" spans="1:9" ht="15" thickTop="1">
      <c r="C13" s="7"/>
      <c r="D13" s="7"/>
      <c r="E13" s="7"/>
      <c r="F13" s="7"/>
      <c r="G13" s="7"/>
      <c r="H13" s="7"/>
    </row>
    <row r="14" spans="1:9" s="5" customFormat="1">
      <c r="A14" s="2" t="s">
        <v>14</v>
      </c>
      <c r="B14" s="3"/>
      <c r="C14" s="4">
        <f t="shared" ref="C14:G14" si="2">SUM(C15:C29)</f>
        <v>244800672</v>
      </c>
      <c r="D14" s="4">
        <f t="shared" si="2"/>
        <v>293559659.13</v>
      </c>
      <c r="E14" s="4">
        <f t="shared" si="2"/>
        <v>3595500.6100000003</v>
      </c>
      <c r="F14" s="4">
        <f t="shared" si="2"/>
        <v>0</v>
      </c>
      <c r="G14" s="4">
        <f t="shared" si="2"/>
        <v>289943858.52000004</v>
      </c>
      <c r="H14" s="4">
        <f t="shared" ref="H14" si="3">SUM(H15:H29)</f>
        <v>289943858.52000004</v>
      </c>
      <c r="I14" s="14"/>
    </row>
    <row r="15" spans="1:9" s="6" customFormat="1">
      <c r="B15" s="6" t="s">
        <v>15</v>
      </c>
      <c r="C15" s="7">
        <v>38386548</v>
      </c>
      <c r="D15" s="7">
        <v>38887729.020000003</v>
      </c>
      <c r="E15" s="7">
        <v>153497.51999999999</v>
      </c>
      <c r="F15" s="7">
        <v>0</v>
      </c>
      <c r="G15" s="7">
        <v>38729830.119999997</v>
      </c>
      <c r="H15" s="7">
        <v>38729830.119999997</v>
      </c>
    </row>
    <row r="16" spans="1:9" s="6" customFormat="1">
      <c r="B16" s="6" t="s">
        <v>16</v>
      </c>
      <c r="C16" s="7">
        <v>36272782</v>
      </c>
      <c r="D16" s="7">
        <v>51407183.570000008</v>
      </c>
      <c r="E16" s="7">
        <v>277840.95</v>
      </c>
      <c r="F16" s="7">
        <v>0</v>
      </c>
      <c r="G16" s="7">
        <v>51124167.619999997</v>
      </c>
      <c r="H16" s="7">
        <v>51124167.619999997</v>
      </c>
    </row>
    <row r="17" spans="1:8" s="6" customFormat="1" ht="28.9">
      <c r="B17" s="6" t="s">
        <v>17</v>
      </c>
      <c r="C17" s="7">
        <v>362880</v>
      </c>
      <c r="D17" s="7">
        <v>193709</v>
      </c>
      <c r="E17" s="7">
        <v>3072.17</v>
      </c>
      <c r="F17" s="7">
        <v>0</v>
      </c>
      <c r="G17" s="7">
        <v>190636.83000000002</v>
      </c>
      <c r="H17" s="7">
        <v>190636.83000000002</v>
      </c>
    </row>
    <row r="18" spans="1:8" s="8" customFormat="1">
      <c r="A18" s="6"/>
      <c r="B18" s="6" t="s">
        <v>18</v>
      </c>
      <c r="C18" s="7">
        <v>1066293</v>
      </c>
      <c r="D18" s="7">
        <v>1027643.7100000001</v>
      </c>
      <c r="E18" s="7">
        <v>27573.489999999998</v>
      </c>
      <c r="F18" s="7">
        <v>0</v>
      </c>
      <c r="G18" s="7">
        <v>1000070.22</v>
      </c>
      <c r="H18" s="7">
        <v>1000070.22</v>
      </c>
    </row>
    <row r="19" spans="1:8" s="6" customFormat="1" ht="15" customHeight="1">
      <c r="B19" s="6" t="s">
        <v>19</v>
      </c>
      <c r="C19" s="7">
        <v>4265172</v>
      </c>
      <c r="D19" s="7">
        <v>35892368.560000002</v>
      </c>
      <c r="E19" s="7">
        <v>110210.48999999999</v>
      </c>
      <c r="F19" s="7">
        <v>0</v>
      </c>
      <c r="G19" s="7">
        <v>35782158.07</v>
      </c>
      <c r="H19" s="7">
        <v>35782158.07</v>
      </c>
    </row>
    <row r="20" spans="1:8" s="6" customFormat="1">
      <c r="B20" s="6" t="s">
        <v>20</v>
      </c>
      <c r="C20" s="7">
        <v>5225315</v>
      </c>
      <c r="D20" s="7">
        <v>5315507.8600000003</v>
      </c>
      <c r="E20" s="7">
        <v>1355961.43</v>
      </c>
      <c r="F20" s="7">
        <v>0</v>
      </c>
      <c r="G20" s="7">
        <v>3959546.43</v>
      </c>
      <c r="H20" s="7">
        <v>3959546.43</v>
      </c>
    </row>
    <row r="21" spans="1:8" s="6" customFormat="1" ht="30" customHeight="1">
      <c r="B21" s="6" t="s">
        <v>21</v>
      </c>
      <c r="C21" s="7">
        <v>1772007</v>
      </c>
      <c r="D21" s="7">
        <v>1800729.43</v>
      </c>
      <c r="E21" s="7">
        <v>774433.91</v>
      </c>
      <c r="F21" s="7">
        <v>0</v>
      </c>
      <c r="G21" s="7">
        <v>1026295.52</v>
      </c>
      <c r="H21" s="7">
        <v>1026295.52</v>
      </c>
    </row>
    <row r="22" spans="1:8" s="8" customFormat="1">
      <c r="A22" s="6"/>
      <c r="B22" s="6" t="s">
        <v>22</v>
      </c>
      <c r="C22" s="7">
        <v>1919327</v>
      </c>
      <c r="D22" s="7">
        <v>1947050.82</v>
      </c>
      <c r="E22" s="7">
        <v>330827.5</v>
      </c>
      <c r="F22" s="7">
        <v>0</v>
      </c>
      <c r="G22" s="7">
        <v>1616223.32</v>
      </c>
      <c r="H22" s="7">
        <v>1616223.32</v>
      </c>
    </row>
    <row r="23" spans="1:8" s="6" customFormat="1">
      <c r="B23" s="6" t="s">
        <v>23</v>
      </c>
      <c r="C23" s="7">
        <v>767731</v>
      </c>
      <c r="D23" s="7">
        <v>785823.88</v>
      </c>
      <c r="E23" s="7">
        <v>139338.76</v>
      </c>
      <c r="F23" s="7">
        <v>0</v>
      </c>
      <c r="G23" s="7">
        <v>646485.12</v>
      </c>
      <c r="H23" s="7">
        <v>646485.12</v>
      </c>
    </row>
    <row r="24" spans="1:8" s="6" customFormat="1">
      <c r="B24" s="6" t="s">
        <v>24</v>
      </c>
      <c r="C24" s="7">
        <v>1247563</v>
      </c>
      <c r="D24" s="7">
        <v>1294472.3</v>
      </c>
      <c r="E24" s="7">
        <v>217843.04</v>
      </c>
      <c r="F24" s="7">
        <v>0</v>
      </c>
      <c r="G24" s="7">
        <v>1076629.26</v>
      </c>
      <c r="H24" s="7">
        <v>1076629.26</v>
      </c>
    </row>
    <row r="25" spans="1:8" s="6" customFormat="1">
      <c r="B25" s="6" t="s">
        <v>25</v>
      </c>
      <c r="C25" s="7">
        <v>2755293</v>
      </c>
      <c r="D25" s="7">
        <v>2822672.62</v>
      </c>
      <c r="E25" s="7">
        <v>201910.95</v>
      </c>
      <c r="F25" s="7">
        <v>0</v>
      </c>
      <c r="G25" s="7">
        <v>2620761.67</v>
      </c>
      <c r="H25" s="7">
        <v>2620761.67</v>
      </c>
    </row>
    <row r="26" spans="1:8" s="8" customFormat="1" ht="30" customHeight="1">
      <c r="A26" s="6"/>
      <c r="B26" s="6" t="s">
        <v>26</v>
      </c>
      <c r="C26" s="7">
        <v>185400</v>
      </c>
      <c r="D26" s="7">
        <v>130402.83</v>
      </c>
      <c r="E26" s="7">
        <v>549.47</v>
      </c>
      <c r="F26" s="7">
        <v>0</v>
      </c>
      <c r="G26" s="7">
        <v>119129.74</v>
      </c>
      <c r="H26" s="7">
        <v>119129.74</v>
      </c>
    </row>
    <row r="27" spans="1:8" s="6" customFormat="1" ht="28.9">
      <c r="B27" s="6" t="s">
        <v>27</v>
      </c>
      <c r="C27" s="7">
        <v>724914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</row>
    <row r="28" spans="1:8" s="6" customFormat="1">
      <c r="B28" s="6" t="s">
        <v>28</v>
      </c>
      <c r="C28" s="7">
        <v>146419033</v>
      </c>
      <c r="D28" s="7">
        <v>148083340.41</v>
      </c>
      <c r="E28" s="7">
        <v>2408.1</v>
      </c>
      <c r="F28" s="7">
        <v>0</v>
      </c>
      <c r="G28" s="7">
        <v>148080932.31</v>
      </c>
      <c r="H28" s="7">
        <v>148080932.31</v>
      </c>
    </row>
    <row r="29" spans="1:8" s="6" customFormat="1" ht="30" customHeight="1">
      <c r="B29" s="6" t="s">
        <v>29</v>
      </c>
      <c r="C29" s="7">
        <v>3430414</v>
      </c>
      <c r="D29" s="7">
        <v>3971025.1199999996</v>
      </c>
      <c r="E29" s="7">
        <v>32.83</v>
      </c>
      <c r="F29" s="7">
        <v>0</v>
      </c>
      <c r="G29" s="7">
        <v>3970992.29</v>
      </c>
      <c r="H29" s="7">
        <v>3970992.29</v>
      </c>
    </row>
    <row r="30" spans="1:8" s="6" customFormat="1" ht="15" customHeight="1">
      <c r="A30" s="2" t="s">
        <v>30</v>
      </c>
      <c r="B30" s="3"/>
      <c r="C30" s="4">
        <f t="shared" ref="C30:G30" si="4">SUM(C31:C46)</f>
        <v>1725667</v>
      </c>
      <c r="D30" s="4">
        <f t="shared" si="4"/>
        <v>874437.59</v>
      </c>
      <c r="E30" s="4">
        <f t="shared" si="4"/>
        <v>30434.2</v>
      </c>
      <c r="F30" s="4">
        <f t="shared" si="4"/>
        <v>902</v>
      </c>
      <c r="G30" s="4">
        <f t="shared" si="4"/>
        <v>753668.96</v>
      </c>
      <c r="H30" s="4">
        <f t="shared" ref="H30" si="5">SUM(H31:H46)</f>
        <v>753668.96</v>
      </c>
    </row>
    <row r="31" spans="1:8" s="6" customFormat="1">
      <c r="B31" s="6" t="s">
        <v>31</v>
      </c>
      <c r="C31" s="7">
        <v>775591</v>
      </c>
      <c r="D31" s="7">
        <v>342290.75</v>
      </c>
      <c r="E31" s="7">
        <v>9574.11</v>
      </c>
      <c r="F31" s="7">
        <v>0</v>
      </c>
      <c r="G31" s="7">
        <v>332716.64</v>
      </c>
      <c r="H31" s="7">
        <v>332716.64</v>
      </c>
    </row>
    <row r="32" spans="1:8" s="6" customFormat="1">
      <c r="B32" s="6" t="s">
        <v>32</v>
      </c>
      <c r="C32" s="7">
        <v>0</v>
      </c>
      <c r="D32" s="7">
        <v>522</v>
      </c>
      <c r="E32" s="7">
        <v>0</v>
      </c>
      <c r="F32" s="7">
        <v>0</v>
      </c>
      <c r="G32" s="7">
        <v>522</v>
      </c>
      <c r="H32" s="7">
        <v>522</v>
      </c>
    </row>
    <row r="33" spans="1:8" s="6" customFormat="1" ht="28.9">
      <c r="B33" s="6" t="s">
        <v>33</v>
      </c>
      <c r="C33" s="7">
        <v>0</v>
      </c>
      <c r="D33" s="7">
        <v>23186.03</v>
      </c>
      <c r="E33" s="7">
        <v>0</v>
      </c>
      <c r="F33" s="7">
        <v>902</v>
      </c>
      <c r="G33" s="7">
        <v>9812.8700000000008</v>
      </c>
      <c r="H33" s="7">
        <v>9812.8700000000008</v>
      </c>
    </row>
    <row r="34" spans="1:8" s="6" customFormat="1" ht="28.9">
      <c r="B34" s="6" t="s">
        <v>34</v>
      </c>
      <c r="C34" s="7">
        <v>155483</v>
      </c>
      <c r="D34" s="7">
        <v>37572</v>
      </c>
      <c r="E34" s="7">
        <v>0</v>
      </c>
      <c r="F34" s="7">
        <v>0</v>
      </c>
      <c r="G34" s="7">
        <v>36136.6</v>
      </c>
      <c r="H34" s="7">
        <v>36136.6</v>
      </c>
    </row>
    <row r="35" spans="1:8" s="6" customFormat="1">
      <c r="B35" s="6" t="s">
        <v>35</v>
      </c>
      <c r="C35" s="7">
        <v>3250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</row>
    <row r="36" spans="1:8" s="6" customFormat="1">
      <c r="B36" s="6" t="s">
        <v>36</v>
      </c>
      <c r="C36" s="7">
        <v>3250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</row>
    <row r="37" spans="1:8" s="6" customFormat="1">
      <c r="B37" s="6" t="s">
        <v>37</v>
      </c>
      <c r="C37" s="7">
        <v>1300</v>
      </c>
      <c r="D37" s="7">
        <v>12760</v>
      </c>
      <c r="E37" s="7">
        <v>0</v>
      </c>
      <c r="F37" s="7">
        <v>0</v>
      </c>
      <c r="G37" s="7">
        <v>12760</v>
      </c>
      <c r="H37" s="7">
        <v>12760</v>
      </c>
    </row>
    <row r="38" spans="1:8" s="6" customFormat="1">
      <c r="B38" s="6" t="s">
        <v>38</v>
      </c>
      <c r="C38" s="7">
        <v>6500</v>
      </c>
      <c r="D38" s="7">
        <v>53121.2</v>
      </c>
      <c r="E38" s="7">
        <v>0</v>
      </c>
      <c r="F38" s="7">
        <v>0</v>
      </c>
      <c r="G38" s="7">
        <v>29406</v>
      </c>
      <c r="H38" s="7">
        <v>29406</v>
      </c>
    </row>
    <row r="39" spans="1:8" s="6" customFormat="1">
      <c r="B39" s="6" t="s">
        <v>39</v>
      </c>
      <c r="C39" s="7">
        <v>3250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</row>
    <row r="40" spans="1:8" s="6" customFormat="1" ht="26.45" customHeight="1">
      <c r="B40" s="6" t="s">
        <v>40</v>
      </c>
      <c r="C40" s="7">
        <v>406543</v>
      </c>
      <c r="D40" s="7">
        <v>233801.17</v>
      </c>
      <c r="E40" s="7">
        <v>14501.68</v>
      </c>
      <c r="F40" s="7">
        <v>0</v>
      </c>
      <c r="G40" s="7">
        <v>209044.82</v>
      </c>
      <c r="H40" s="7">
        <v>209044.82</v>
      </c>
    </row>
    <row r="41" spans="1:8" s="6" customFormat="1" ht="43.15">
      <c r="B41" s="6" t="s">
        <v>41</v>
      </c>
      <c r="C41" s="7">
        <v>273000</v>
      </c>
      <c r="D41" s="7">
        <v>122147.23999999999</v>
      </c>
      <c r="E41" s="7">
        <v>6358.41</v>
      </c>
      <c r="F41" s="7">
        <v>0</v>
      </c>
      <c r="G41" s="7">
        <v>110888.17</v>
      </c>
      <c r="H41" s="7">
        <v>110888.17</v>
      </c>
    </row>
    <row r="42" spans="1:8" s="6" customFormat="1" ht="15" customHeight="1">
      <c r="B42" s="6" t="s">
        <v>42</v>
      </c>
      <c r="C42" s="7">
        <v>13000</v>
      </c>
      <c r="D42" s="7">
        <v>5800</v>
      </c>
      <c r="E42" s="7">
        <v>0</v>
      </c>
      <c r="F42" s="7">
        <v>0</v>
      </c>
      <c r="G42" s="7">
        <v>5800</v>
      </c>
      <c r="H42" s="7">
        <v>5800</v>
      </c>
    </row>
    <row r="43" spans="1:8" s="6" customFormat="1" ht="15" customHeight="1">
      <c r="B43" s="6" t="s">
        <v>43</v>
      </c>
      <c r="C43" s="7">
        <v>78000</v>
      </c>
      <c r="D43" s="7">
        <v>3921.4</v>
      </c>
      <c r="E43" s="7">
        <v>0</v>
      </c>
      <c r="F43" s="7">
        <v>0</v>
      </c>
      <c r="G43" s="7">
        <v>3921.4</v>
      </c>
      <c r="H43" s="7">
        <v>3921.4</v>
      </c>
    </row>
    <row r="44" spans="1:8" s="6" customFormat="1" ht="15" customHeight="1">
      <c r="B44" s="6" t="s">
        <v>44</v>
      </c>
      <c r="C44" s="7">
        <v>0</v>
      </c>
      <c r="D44" s="7">
        <v>34455</v>
      </c>
      <c r="E44" s="7">
        <v>0</v>
      </c>
      <c r="F44" s="7">
        <v>0</v>
      </c>
      <c r="G44" s="7">
        <v>2660.46</v>
      </c>
      <c r="H44" s="7">
        <v>2660.46</v>
      </c>
    </row>
    <row r="45" spans="1:8" s="6" customFormat="1" ht="15" customHeight="1">
      <c r="B45" s="6" t="s">
        <v>45</v>
      </c>
      <c r="C45" s="7">
        <v>6500</v>
      </c>
      <c r="D45" s="7">
        <v>110.6</v>
      </c>
      <c r="E45" s="7">
        <v>0</v>
      </c>
      <c r="F45" s="7">
        <v>0</v>
      </c>
      <c r="G45" s="7">
        <v>0</v>
      </c>
      <c r="H45" s="7">
        <v>0</v>
      </c>
    </row>
    <row r="46" spans="1:8" s="6" customFormat="1" ht="15" customHeight="1">
      <c r="B46" s="6" t="s">
        <v>46</v>
      </c>
      <c r="C46" s="7">
        <v>0</v>
      </c>
      <c r="D46" s="7">
        <v>4750.2</v>
      </c>
      <c r="E46" s="7">
        <v>0</v>
      </c>
      <c r="F46" s="7">
        <v>0</v>
      </c>
      <c r="G46" s="7">
        <v>0</v>
      </c>
      <c r="H46" s="7">
        <v>0</v>
      </c>
    </row>
    <row r="47" spans="1:8" s="6" customFormat="1">
      <c r="A47" s="2" t="s">
        <v>47</v>
      </c>
      <c r="B47" s="3"/>
      <c r="C47" s="4">
        <f t="shared" ref="C47:G47" si="6">SUM(C48:C94)</f>
        <v>60288330</v>
      </c>
      <c r="D47" s="4">
        <f t="shared" si="6"/>
        <v>45103943.459999993</v>
      </c>
      <c r="E47" s="4">
        <f t="shared" si="6"/>
        <v>5247017.1399999997</v>
      </c>
      <c r="F47" s="4">
        <f t="shared" si="6"/>
        <v>0.44</v>
      </c>
      <c r="G47" s="4">
        <f t="shared" si="6"/>
        <v>39724065.420000002</v>
      </c>
      <c r="H47" s="4">
        <f t="shared" ref="H47" si="7">SUM(H48:H94)</f>
        <v>39724065.420000002</v>
      </c>
    </row>
    <row r="48" spans="1:8" s="6" customFormat="1">
      <c r="B48" s="6" t="s">
        <v>48</v>
      </c>
      <c r="C48" s="7">
        <v>1360323</v>
      </c>
      <c r="D48" s="7">
        <v>1529218.11</v>
      </c>
      <c r="E48" s="7">
        <v>160000.10999999999</v>
      </c>
      <c r="F48" s="7">
        <v>0</v>
      </c>
      <c r="G48" s="7">
        <v>1369218</v>
      </c>
      <c r="H48" s="7">
        <v>1369218</v>
      </c>
    </row>
    <row r="49" spans="2:10" s="6" customFormat="1">
      <c r="B49" s="6" t="s">
        <v>49</v>
      </c>
      <c r="C49" s="7">
        <v>390000</v>
      </c>
      <c r="D49" s="7">
        <v>242000</v>
      </c>
      <c r="E49" s="7">
        <v>60920</v>
      </c>
      <c r="F49" s="7">
        <v>0</v>
      </c>
      <c r="G49" s="7">
        <v>181080</v>
      </c>
      <c r="H49" s="7">
        <v>181080</v>
      </c>
    </row>
    <row r="50" spans="2:10" s="6" customFormat="1">
      <c r="B50" s="6" t="s">
        <v>50</v>
      </c>
      <c r="C50" s="7">
        <v>130000</v>
      </c>
      <c r="D50" s="7">
        <v>130594.59</v>
      </c>
      <c r="E50" s="7">
        <v>70000</v>
      </c>
      <c r="F50" s="7">
        <v>0</v>
      </c>
      <c r="G50" s="7">
        <v>37194.589999999997</v>
      </c>
      <c r="H50" s="7">
        <v>37194.589999999997</v>
      </c>
    </row>
    <row r="51" spans="2:10" s="6" customFormat="1" ht="28.9">
      <c r="B51" s="6" t="s">
        <v>51</v>
      </c>
      <c r="C51" s="7">
        <v>2542405</v>
      </c>
      <c r="D51" s="7">
        <v>2659762.15</v>
      </c>
      <c r="E51" s="7">
        <v>512541.33</v>
      </c>
      <c r="F51" s="7">
        <v>0</v>
      </c>
      <c r="G51" s="7">
        <v>2147220.8199999998</v>
      </c>
      <c r="H51" s="7">
        <v>2147220.8199999998</v>
      </c>
    </row>
    <row r="52" spans="2:10" s="6" customFormat="1" ht="30" customHeight="1">
      <c r="B52" s="6" t="s">
        <v>52</v>
      </c>
      <c r="C52" s="7">
        <v>737009</v>
      </c>
      <c r="D52" s="7">
        <v>540000</v>
      </c>
      <c r="E52" s="7">
        <v>24402.329999999998</v>
      </c>
      <c r="F52" s="7">
        <v>0</v>
      </c>
      <c r="G52" s="7">
        <v>515597.67000000004</v>
      </c>
      <c r="H52" s="7">
        <v>515597.67000000004</v>
      </c>
    </row>
    <row r="53" spans="2:10" s="5" customFormat="1">
      <c r="B53" s="6" t="s">
        <v>53</v>
      </c>
      <c r="C53" s="7">
        <v>489847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J53" s="6"/>
    </row>
    <row r="54" spans="2:10" s="6" customFormat="1">
      <c r="B54" s="6" t="s">
        <v>54</v>
      </c>
      <c r="C54" s="7">
        <v>724518</v>
      </c>
      <c r="D54" s="7">
        <v>784613.62</v>
      </c>
      <c r="E54" s="7">
        <v>71750.679999999993</v>
      </c>
      <c r="F54" s="7">
        <v>0</v>
      </c>
      <c r="G54" s="7">
        <v>712862.94</v>
      </c>
      <c r="H54" s="7">
        <v>712862.94</v>
      </c>
    </row>
    <row r="55" spans="2:10" s="6" customFormat="1" ht="15" customHeight="1">
      <c r="B55" s="6" t="s">
        <v>55</v>
      </c>
      <c r="C55" s="7">
        <v>1214652</v>
      </c>
      <c r="D55" s="7">
        <v>1007696.13</v>
      </c>
      <c r="E55" s="7">
        <v>82411.5</v>
      </c>
      <c r="F55" s="7">
        <v>0</v>
      </c>
      <c r="G55" s="7">
        <v>925284.63</v>
      </c>
      <c r="H55" s="7">
        <v>925284.63</v>
      </c>
    </row>
    <row r="56" spans="2:10" s="6" customFormat="1" ht="43.15">
      <c r="B56" s="6" t="s">
        <v>56</v>
      </c>
      <c r="C56" s="7">
        <v>610435</v>
      </c>
      <c r="D56" s="7">
        <v>401204.64</v>
      </c>
      <c r="E56" s="7">
        <v>33433.94</v>
      </c>
      <c r="F56" s="7">
        <v>0</v>
      </c>
      <c r="G56" s="7">
        <v>367770.7</v>
      </c>
      <c r="H56" s="7">
        <v>367770.7</v>
      </c>
    </row>
    <row r="57" spans="2:10" s="6" customFormat="1" ht="27" customHeight="1">
      <c r="B57" s="6" t="s">
        <v>57</v>
      </c>
      <c r="C57" s="7">
        <v>649999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</row>
    <row r="58" spans="2:10" s="6" customFormat="1">
      <c r="B58" s="6" t="s">
        <v>58</v>
      </c>
      <c r="C58" s="7">
        <v>5291000</v>
      </c>
      <c r="D58" s="7">
        <v>8243564.3099999996</v>
      </c>
      <c r="E58" s="7">
        <v>852640.7</v>
      </c>
      <c r="F58" s="7">
        <v>0</v>
      </c>
      <c r="G58" s="7">
        <v>7390923.6100000003</v>
      </c>
      <c r="H58" s="7">
        <v>7390923.6100000003</v>
      </c>
    </row>
    <row r="59" spans="2:10" s="6" customFormat="1" ht="28.9">
      <c r="B59" s="6" t="s">
        <v>59</v>
      </c>
      <c r="C59" s="7">
        <v>0</v>
      </c>
      <c r="D59" s="7">
        <v>580</v>
      </c>
      <c r="E59" s="7">
        <v>0</v>
      </c>
      <c r="F59" s="7">
        <v>0</v>
      </c>
      <c r="G59" s="7">
        <v>580</v>
      </c>
      <c r="H59" s="7">
        <v>580</v>
      </c>
    </row>
    <row r="60" spans="2:10" s="6" customFormat="1">
      <c r="B60" s="6" t="s">
        <v>60</v>
      </c>
      <c r="C60" s="7">
        <v>0</v>
      </c>
      <c r="D60" s="7">
        <v>484186.32</v>
      </c>
      <c r="E60" s="7">
        <v>96980.64</v>
      </c>
      <c r="F60" s="7">
        <v>0</v>
      </c>
      <c r="G60" s="7">
        <v>387205.68</v>
      </c>
      <c r="H60" s="7">
        <v>387205.68</v>
      </c>
    </row>
    <row r="61" spans="2:10" s="6" customFormat="1" ht="28.9">
      <c r="B61" s="6" t="s">
        <v>61</v>
      </c>
      <c r="C61" s="7">
        <v>0</v>
      </c>
      <c r="D61" s="7">
        <v>19719.66</v>
      </c>
      <c r="E61" s="7">
        <v>0</v>
      </c>
      <c r="F61" s="7">
        <v>0</v>
      </c>
      <c r="G61" s="7">
        <v>19719.66</v>
      </c>
      <c r="H61" s="7">
        <v>19719.66</v>
      </c>
    </row>
    <row r="62" spans="2:10" s="6" customFormat="1" ht="10.5" customHeight="1">
      <c r="B62" s="6" t="s">
        <v>62</v>
      </c>
      <c r="C62" s="7">
        <v>0</v>
      </c>
      <c r="D62" s="7">
        <v>30160</v>
      </c>
      <c r="E62" s="7">
        <v>0</v>
      </c>
      <c r="F62" s="7">
        <v>0</v>
      </c>
      <c r="G62" s="7">
        <v>30160</v>
      </c>
      <c r="H62" s="7">
        <v>30160</v>
      </c>
    </row>
    <row r="63" spans="2:10" s="6" customFormat="1">
      <c r="B63" s="6" t="s">
        <v>63</v>
      </c>
      <c r="C63" s="7">
        <v>7971819</v>
      </c>
      <c r="D63" s="7">
        <v>1389.2</v>
      </c>
      <c r="E63" s="7">
        <v>0</v>
      </c>
      <c r="F63" s="7">
        <v>0</v>
      </c>
      <c r="G63" s="7">
        <v>1389.2</v>
      </c>
      <c r="H63" s="7">
        <v>1389.2</v>
      </c>
    </row>
    <row r="64" spans="2:10" s="6" customFormat="1">
      <c r="B64" s="6" t="s">
        <v>64</v>
      </c>
      <c r="C64" s="7">
        <v>0</v>
      </c>
      <c r="D64" s="7">
        <v>19905.599999999999</v>
      </c>
      <c r="E64" s="7">
        <v>0</v>
      </c>
      <c r="F64" s="7">
        <v>0</v>
      </c>
      <c r="G64" s="7">
        <v>19905.599999999999</v>
      </c>
      <c r="H64" s="7">
        <v>19905.599999999999</v>
      </c>
    </row>
    <row r="65" spans="2:10" s="6" customFormat="1">
      <c r="B65" s="6" t="s">
        <v>65</v>
      </c>
      <c r="C65" s="7">
        <v>975000</v>
      </c>
      <c r="D65" s="7">
        <v>250543.68</v>
      </c>
      <c r="E65" s="7">
        <v>0</v>
      </c>
      <c r="F65" s="7">
        <v>0</v>
      </c>
      <c r="G65" s="7">
        <v>244859.68</v>
      </c>
      <c r="H65" s="7">
        <v>244859.68</v>
      </c>
    </row>
    <row r="66" spans="2:10" s="6" customFormat="1">
      <c r="B66" s="6" t="s">
        <v>66</v>
      </c>
      <c r="C66" s="7">
        <v>16250</v>
      </c>
      <c r="D66" s="7">
        <v>600</v>
      </c>
      <c r="E66" s="7">
        <v>0</v>
      </c>
      <c r="F66" s="7">
        <v>0</v>
      </c>
      <c r="G66" s="7">
        <v>600</v>
      </c>
      <c r="H66" s="7">
        <v>600</v>
      </c>
    </row>
    <row r="67" spans="2:10" s="6" customFormat="1" ht="27" customHeight="1">
      <c r="B67" s="6" t="s">
        <v>67</v>
      </c>
      <c r="C67" s="7">
        <v>0</v>
      </c>
      <c r="D67" s="7">
        <v>8380.880000000001</v>
      </c>
      <c r="E67" s="7">
        <v>0</v>
      </c>
      <c r="F67" s="7">
        <v>0</v>
      </c>
      <c r="G67" s="7">
        <v>8380.880000000001</v>
      </c>
      <c r="H67" s="7">
        <v>8380.880000000001</v>
      </c>
    </row>
    <row r="68" spans="2:10" s="6" customFormat="1" ht="24" customHeight="1">
      <c r="B68" s="6" t="s">
        <v>68</v>
      </c>
      <c r="C68" s="7">
        <v>996416</v>
      </c>
      <c r="D68" s="7">
        <v>25896.07</v>
      </c>
      <c r="E68" s="7">
        <v>0</v>
      </c>
      <c r="F68" s="7">
        <v>0</v>
      </c>
      <c r="G68" s="7">
        <v>25896.07</v>
      </c>
      <c r="H68" s="7">
        <v>25896.07</v>
      </c>
    </row>
    <row r="69" spans="2:10" s="6" customFormat="1" ht="19.149999999999999" customHeight="1">
      <c r="B69" s="6" t="s">
        <v>69</v>
      </c>
      <c r="C69" s="7">
        <v>91000</v>
      </c>
      <c r="D69" s="7">
        <v>170200</v>
      </c>
      <c r="E69" s="7">
        <v>0</v>
      </c>
      <c r="F69" s="7">
        <v>0</v>
      </c>
      <c r="G69" s="7">
        <v>147560</v>
      </c>
      <c r="H69" s="7">
        <v>147560</v>
      </c>
    </row>
    <row r="70" spans="2:10" s="6" customFormat="1">
      <c r="B70" s="6" t="s">
        <v>70</v>
      </c>
      <c r="C70" s="7">
        <v>0</v>
      </c>
      <c r="D70" s="7">
        <v>125</v>
      </c>
      <c r="E70" s="7">
        <v>0</v>
      </c>
      <c r="F70" s="7">
        <v>0</v>
      </c>
      <c r="G70" s="7">
        <v>125</v>
      </c>
      <c r="H70" s="7">
        <v>125</v>
      </c>
    </row>
    <row r="71" spans="2:10" s="6" customFormat="1">
      <c r="B71" s="6" t="s">
        <v>71</v>
      </c>
      <c r="C71" s="7">
        <v>5248903</v>
      </c>
      <c r="D71" s="7">
        <v>555054.41</v>
      </c>
      <c r="E71" s="7">
        <v>0</v>
      </c>
      <c r="F71" s="7">
        <v>0</v>
      </c>
      <c r="G71" s="7">
        <v>555054.41</v>
      </c>
      <c r="H71" s="7">
        <v>555054.41</v>
      </c>
    </row>
    <row r="72" spans="2:10" s="6" customFormat="1">
      <c r="B72" s="6" t="s">
        <v>72</v>
      </c>
      <c r="C72" s="7">
        <v>62418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</row>
    <row r="73" spans="2:10" s="6" customFormat="1">
      <c r="B73" s="6" t="s">
        <v>73</v>
      </c>
      <c r="C73" s="7">
        <v>10183104</v>
      </c>
      <c r="D73" s="7">
        <v>4276724.5</v>
      </c>
      <c r="E73" s="7">
        <v>863180.57000000007</v>
      </c>
      <c r="F73" s="7">
        <v>0</v>
      </c>
      <c r="G73" s="7">
        <v>3406644.47</v>
      </c>
      <c r="H73" s="7">
        <v>3406644.47</v>
      </c>
    </row>
    <row r="74" spans="2:10" s="6" customFormat="1">
      <c r="B74" s="6" t="s">
        <v>74</v>
      </c>
      <c r="C74" s="7">
        <v>0</v>
      </c>
      <c r="D74" s="7">
        <v>3999.68</v>
      </c>
      <c r="E74" s="7">
        <v>0</v>
      </c>
      <c r="F74" s="7">
        <v>0</v>
      </c>
      <c r="G74" s="7">
        <v>3999.68</v>
      </c>
      <c r="H74" s="7">
        <v>3999.68</v>
      </c>
      <c r="J74" s="5"/>
    </row>
    <row r="75" spans="2:10" s="6" customFormat="1">
      <c r="B75" s="6" t="s">
        <v>75</v>
      </c>
      <c r="C75" s="7">
        <v>4588236</v>
      </c>
      <c r="D75" s="7">
        <v>3552018.77</v>
      </c>
      <c r="E75" s="7">
        <v>0</v>
      </c>
      <c r="F75" s="7">
        <v>0</v>
      </c>
      <c r="G75" s="7">
        <v>3551273.03</v>
      </c>
      <c r="H75" s="7">
        <v>3551273.03</v>
      </c>
    </row>
    <row r="76" spans="2:10" s="6" customFormat="1">
      <c r="B76" s="6" t="s">
        <v>76</v>
      </c>
      <c r="C76" s="7">
        <v>845000</v>
      </c>
      <c r="D76" s="7">
        <v>2869996.49</v>
      </c>
      <c r="E76" s="7">
        <v>507213.02</v>
      </c>
      <c r="F76" s="7">
        <v>0.44</v>
      </c>
      <c r="G76" s="7">
        <v>2362783.0299999998</v>
      </c>
      <c r="H76" s="7">
        <v>2362783.0299999998</v>
      </c>
    </row>
    <row r="77" spans="2:10" s="6" customFormat="1" ht="28.9">
      <c r="B77" s="6" t="s">
        <v>77</v>
      </c>
      <c r="C77" s="7">
        <v>0</v>
      </c>
      <c r="D77" s="7">
        <v>13421.2</v>
      </c>
      <c r="E77" s="7">
        <v>0</v>
      </c>
      <c r="F77" s="7">
        <v>0</v>
      </c>
      <c r="G77" s="7">
        <v>13421.2</v>
      </c>
      <c r="H77" s="7">
        <v>13421.2</v>
      </c>
    </row>
    <row r="78" spans="2:10" s="6" customFormat="1" ht="28.9">
      <c r="B78" s="6" t="s">
        <v>78</v>
      </c>
      <c r="C78" s="7">
        <v>1040720</v>
      </c>
      <c r="D78" s="7">
        <v>1082571.3699999999</v>
      </c>
      <c r="E78" s="7">
        <v>113106.2</v>
      </c>
      <c r="F78" s="7">
        <v>0</v>
      </c>
      <c r="G78" s="7">
        <v>969465.17</v>
      </c>
      <c r="H78" s="7">
        <v>969465.17</v>
      </c>
    </row>
    <row r="79" spans="2:10" s="6" customFormat="1">
      <c r="B79" s="6" t="s">
        <v>79</v>
      </c>
      <c r="C79" s="7">
        <v>1929779</v>
      </c>
      <c r="D79" s="7">
        <v>387898.70999999996</v>
      </c>
      <c r="E79" s="7">
        <v>0</v>
      </c>
      <c r="F79" s="7">
        <v>0</v>
      </c>
      <c r="G79" s="7">
        <v>387898.70999999996</v>
      </c>
      <c r="H79" s="7">
        <v>387898.70999999996</v>
      </c>
    </row>
    <row r="80" spans="2:10" s="6" customFormat="1">
      <c r="B80" s="6" t="s">
        <v>80</v>
      </c>
      <c r="C80" s="7">
        <v>52000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</row>
    <row r="81" spans="1:9" s="6" customFormat="1" ht="28.9">
      <c r="B81" s="6" t="s">
        <v>81</v>
      </c>
      <c r="C81" s="7">
        <v>0</v>
      </c>
      <c r="D81" s="7">
        <v>79000</v>
      </c>
      <c r="E81" s="7">
        <v>0</v>
      </c>
      <c r="F81" s="7">
        <v>0</v>
      </c>
      <c r="G81" s="7">
        <v>79000</v>
      </c>
      <c r="H81" s="7">
        <v>79000</v>
      </c>
    </row>
    <row r="82" spans="1:9" s="6" customFormat="1" ht="43.15">
      <c r="B82" s="6" t="s">
        <v>82</v>
      </c>
      <c r="C82" s="7">
        <v>1612401</v>
      </c>
      <c r="D82" s="7">
        <v>2046853.47</v>
      </c>
      <c r="E82" s="7">
        <v>87355.55</v>
      </c>
      <c r="F82" s="7">
        <v>0</v>
      </c>
      <c r="G82" s="7">
        <v>1951163.88</v>
      </c>
      <c r="H82" s="7">
        <v>1951163.88</v>
      </c>
    </row>
    <row r="83" spans="1:9" s="6" customFormat="1" ht="43.15">
      <c r="B83" s="6" t="s">
        <v>83</v>
      </c>
      <c r="C83" s="7">
        <v>446517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</row>
    <row r="84" spans="1:9" s="6" customFormat="1" ht="43.15">
      <c r="B84" s="6" t="s">
        <v>84</v>
      </c>
      <c r="C84" s="7">
        <v>152750</v>
      </c>
      <c r="D84" s="7">
        <v>146120.34</v>
      </c>
      <c r="E84" s="7">
        <v>1146</v>
      </c>
      <c r="F84" s="7">
        <v>0</v>
      </c>
      <c r="G84" s="7">
        <v>135372.57</v>
      </c>
      <c r="H84" s="7">
        <v>135372.57</v>
      </c>
    </row>
    <row r="85" spans="1:9" s="6" customFormat="1" ht="28.9">
      <c r="B85" s="6" t="s">
        <v>85</v>
      </c>
      <c r="C85" s="7">
        <v>1563900</v>
      </c>
      <c r="D85" s="7">
        <v>3279407.9499999997</v>
      </c>
      <c r="E85" s="7">
        <v>11338.57</v>
      </c>
      <c r="F85" s="7">
        <v>0</v>
      </c>
      <c r="G85" s="7">
        <v>3213433.9299999997</v>
      </c>
      <c r="H85" s="7">
        <v>3213433.9299999997</v>
      </c>
    </row>
    <row r="86" spans="1:9" s="6" customFormat="1" ht="28.9">
      <c r="B86" s="6" t="s">
        <v>86</v>
      </c>
      <c r="C86" s="7">
        <v>65000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</row>
    <row r="87" spans="1:9" s="6" customFormat="1">
      <c r="B87" s="6" t="s">
        <v>87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</row>
    <row r="88" spans="1:9" s="6" customFormat="1" ht="28.9">
      <c r="B88" s="6" t="s">
        <v>88</v>
      </c>
      <c r="C88" s="7">
        <v>45500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</row>
    <row r="89" spans="1:9" s="6" customFormat="1" ht="27.75" customHeight="1">
      <c r="B89" s="6" t="s">
        <v>89</v>
      </c>
      <c r="C89" s="7">
        <v>566315</v>
      </c>
      <c r="D89" s="7">
        <v>195707</v>
      </c>
      <c r="E89" s="7">
        <v>153773</v>
      </c>
      <c r="F89" s="7">
        <v>0</v>
      </c>
      <c r="G89" s="7">
        <v>41934</v>
      </c>
      <c r="H89" s="7">
        <v>41934</v>
      </c>
    </row>
    <row r="90" spans="1:9" s="6" customFormat="1" ht="28.9">
      <c r="B90" s="6" t="s">
        <v>90</v>
      </c>
      <c r="C90" s="7">
        <v>1911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</row>
    <row r="91" spans="1:9" s="6" customFormat="1">
      <c r="B91" s="6" t="s">
        <v>91</v>
      </c>
      <c r="C91" s="7">
        <v>0</v>
      </c>
      <c r="D91" s="7">
        <v>49264.41</v>
      </c>
      <c r="E91" s="7">
        <v>0</v>
      </c>
      <c r="F91" s="7">
        <v>0</v>
      </c>
      <c r="G91" s="7">
        <v>48344.41</v>
      </c>
      <c r="H91" s="7">
        <v>48344.41</v>
      </c>
    </row>
    <row r="92" spans="1:9" s="6" customFormat="1">
      <c r="B92" s="6" t="s">
        <v>92</v>
      </c>
      <c r="C92" s="7">
        <v>0</v>
      </c>
      <c r="D92" s="7">
        <v>196411.2</v>
      </c>
      <c r="E92" s="7">
        <v>0</v>
      </c>
      <c r="F92" s="7">
        <v>0</v>
      </c>
      <c r="G92" s="7">
        <v>196411.2</v>
      </c>
      <c r="H92" s="7">
        <v>196411.2</v>
      </c>
    </row>
    <row r="93" spans="1:9" s="6" customFormat="1" ht="30" customHeight="1">
      <c r="B93" s="6" t="s">
        <v>93</v>
      </c>
      <c r="C93" s="7">
        <v>7693203</v>
      </c>
      <c r="D93" s="7">
        <v>8286207</v>
      </c>
      <c r="E93" s="7">
        <v>11876</v>
      </c>
      <c r="F93" s="7">
        <v>0</v>
      </c>
      <c r="G93" s="7">
        <v>8274331</v>
      </c>
      <c r="H93" s="7">
        <v>8274331</v>
      </c>
    </row>
    <row r="94" spans="1:9" s="6" customFormat="1">
      <c r="B94" s="6" t="s">
        <v>94</v>
      </c>
      <c r="C94" s="7">
        <v>0</v>
      </c>
      <c r="D94" s="7">
        <v>1532947</v>
      </c>
      <c r="E94" s="7">
        <v>1532947</v>
      </c>
      <c r="F94" s="7">
        <v>0</v>
      </c>
      <c r="G94" s="7">
        <v>0</v>
      </c>
      <c r="H94" s="7">
        <v>0</v>
      </c>
    </row>
    <row r="95" spans="1:9" s="5" customFormat="1">
      <c r="A95" s="2" t="s">
        <v>95</v>
      </c>
      <c r="B95" s="3"/>
      <c r="C95" s="4">
        <f>SUM(C96:C97)</f>
        <v>33621</v>
      </c>
      <c r="D95" s="4">
        <f t="shared" ref="D95:H95" si="8">SUM(D96:D97)</f>
        <v>195352127.72999999</v>
      </c>
      <c r="E95" s="4">
        <f t="shared" si="8"/>
        <v>0</v>
      </c>
      <c r="F95" s="4">
        <f t="shared" si="8"/>
        <v>0</v>
      </c>
      <c r="G95" s="4">
        <f t="shared" si="8"/>
        <v>195343727.72999999</v>
      </c>
      <c r="H95" s="4">
        <f t="shared" si="8"/>
        <v>195343727.72999999</v>
      </c>
      <c r="I95" s="13"/>
    </row>
    <row r="96" spans="1:9" ht="15" customHeight="1">
      <c r="A96" s="18"/>
      <c r="B96" s="18" t="s">
        <v>96</v>
      </c>
      <c r="C96" s="19">
        <v>33621</v>
      </c>
      <c r="D96" s="19">
        <v>98400</v>
      </c>
      <c r="E96" s="19">
        <v>0</v>
      </c>
      <c r="F96" s="19">
        <v>0</v>
      </c>
      <c r="G96" s="19">
        <v>90000</v>
      </c>
      <c r="H96" s="19">
        <v>90000</v>
      </c>
    </row>
    <row r="97" spans="1:8" ht="15" customHeight="1">
      <c r="A97" s="18"/>
      <c r="B97" s="18" t="s">
        <v>97</v>
      </c>
      <c r="C97" s="19">
        <v>0</v>
      </c>
      <c r="D97" s="19">
        <v>195253727.72999999</v>
      </c>
      <c r="E97" s="19">
        <v>0</v>
      </c>
      <c r="F97" s="19">
        <v>0</v>
      </c>
      <c r="G97" s="19">
        <v>195253727.72999999</v>
      </c>
      <c r="H97" s="19">
        <v>195253727.72999999</v>
      </c>
    </row>
    <row r="98" spans="1:8">
      <c r="A98" s="20" t="s">
        <v>98</v>
      </c>
      <c r="C98" s="21">
        <f>SUM(C99:C100)</f>
        <v>0</v>
      </c>
      <c r="D98" s="21">
        <f t="shared" ref="D98:G98" si="9">SUM(D99:D100)</f>
        <v>738001.82000000007</v>
      </c>
      <c r="E98" s="21">
        <f t="shared" si="9"/>
        <v>0</v>
      </c>
      <c r="F98" s="21">
        <f t="shared" si="9"/>
        <v>0</v>
      </c>
      <c r="G98" s="21">
        <f t="shared" si="9"/>
        <v>589737.04</v>
      </c>
      <c r="H98" s="21">
        <f t="shared" ref="H98" si="10">SUM(H99:H100)</f>
        <v>589737.04</v>
      </c>
    </row>
    <row r="99" spans="1:8">
      <c r="A99" s="18"/>
      <c r="B99" s="18" t="s">
        <v>99</v>
      </c>
      <c r="C99" s="19">
        <v>0</v>
      </c>
      <c r="D99" s="19">
        <v>489242.12</v>
      </c>
      <c r="E99" s="19">
        <v>0</v>
      </c>
      <c r="F99" s="19">
        <v>0</v>
      </c>
      <c r="G99" s="19">
        <v>342077.04</v>
      </c>
      <c r="H99" s="19">
        <v>342077.04</v>
      </c>
    </row>
    <row r="100" spans="1:8">
      <c r="B100" t="s">
        <v>100</v>
      </c>
      <c r="C100" s="22">
        <v>0</v>
      </c>
      <c r="D100" s="23">
        <v>248759.7</v>
      </c>
      <c r="E100" s="22">
        <v>0</v>
      </c>
      <c r="F100" s="22">
        <v>0</v>
      </c>
      <c r="G100" s="22">
        <v>247660</v>
      </c>
      <c r="H100" s="22">
        <v>247660</v>
      </c>
    </row>
    <row r="101" spans="1:8">
      <c r="A101" s="20" t="s">
        <v>101</v>
      </c>
      <c r="B101" s="18"/>
      <c r="C101" s="21">
        <f>SUM(C102:C103)</f>
        <v>0</v>
      </c>
      <c r="D101" s="21">
        <f t="shared" ref="D101" si="11">SUM(D102:D103)</f>
        <v>0</v>
      </c>
      <c r="E101" s="21">
        <f t="shared" ref="E101" si="12">SUM(E102:E103)</f>
        <v>0</v>
      </c>
      <c r="F101" s="21">
        <f t="shared" ref="F101" si="13">SUM(F102:F103)</f>
        <v>0</v>
      </c>
      <c r="G101" s="21">
        <f t="shared" ref="G101:H101" si="14">SUM(G102:G103)</f>
        <v>0</v>
      </c>
      <c r="H101" s="21">
        <f t="shared" si="14"/>
        <v>0</v>
      </c>
    </row>
    <row r="102" spans="1:8">
      <c r="A102" s="18"/>
      <c r="B102" s="18" t="s">
        <v>102</v>
      </c>
      <c r="C102" s="19">
        <v>0</v>
      </c>
      <c r="D102" s="19">
        <v>0</v>
      </c>
      <c r="E102" s="19">
        <v>0</v>
      </c>
      <c r="F102" s="19">
        <v>0</v>
      </c>
      <c r="G102" s="19">
        <v>0</v>
      </c>
      <c r="H102" s="19">
        <v>0</v>
      </c>
    </row>
  </sheetData>
  <mergeCells count="5">
    <mergeCell ref="B2:H2"/>
    <mergeCell ref="B4:H4"/>
    <mergeCell ref="B5:H5"/>
    <mergeCell ref="B6:H6"/>
    <mergeCell ref="B7:H7"/>
  </mergeCell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4" ma:contentTypeDescription="Crear nuevo documento." ma:contentTypeScope="" ma:versionID="dc2998da1d04d5f8e017004f87ecb9ef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248b3373d9810d60d6abf4d9c08870c0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BEB4-C7C2-401B-BEF9-6819F8FA96DF}"/>
</file>

<file path=customXml/itemProps2.xml><?xml version="1.0" encoding="utf-8"?>
<ds:datastoreItem xmlns:ds="http://schemas.openxmlformats.org/officeDocument/2006/customXml" ds:itemID="{31E027B5-1B9A-46B8-8A52-B3A856DC006F}"/>
</file>

<file path=customXml/itemProps3.xml><?xml version="1.0" encoding="utf-8"?>
<ds:datastoreItem xmlns:ds="http://schemas.openxmlformats.org/officeDocument/2006/customXml" ds:itemID="{329C849E-EE22-4A82-A77C-99C533B801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Gomez Rojas</dc:creator>
  <cp:keywords/>
  <dc:description/>
  <cp:lastModifiedBy>Mónica Domínguez Lagunas</cp:lastModifiedBy>
  <cp:revision/>
  <dcterms:created xsi:type="dcterms:W3CDTF">2019-04-11T22:07:05Z</dcterms:created>
  <dcterms:modified xsi:type="dcterms:W3CDTF">2022-01-19T20:30:08Z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