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3er.Trimestre_(2 0 2 1)/31/"/>
    </mc:Choice>
  </mc:AlternateContent>
  <xr:revisionPtr revIDLastSave="135" documentId="13_ncr:1_{D499D287-55B5-4CBB-A68F-A51361FE8508}" xr6:coauthVersionLast="47" xr6:coauthVersionMax="47" xr10:uidLastSave="{51B6837A-4D21-4AD8-9893-BFAD1AF00505}"/>
  <bookViews>
    <workbookView xWindow="-108" yWindow="-108" windowWidth="23256" windowHeight="12576" xr2:uid="{00000000-000D-0000-FFFF-FFFF00000000}"/>
  </bookViews>
  <sheets>
    <sheet name="INFORME ANALITICO 3ER.TRIM" sheetId="1" r:id="rId1"/>
  </sheets>
  <definedNames>
    <definedName name="_xlnm.Print_Titles" localSheetId="0">'INFORME ANALITICO 3ER.TRIM'!$1:$12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3" i="1" l="1"/>
  <c r="H90" i="1"/>
  <c r="H88" i="1"/>
  <c r="H44" i="1"/>
  <c r="H30" i="1"/>
  <c r="H14" i="1"/>
  <c r="H12" i="1" s="1"/>
  <c r="D12" i="1"/>
  <c r="F12" i="1"/>
  <c r="G12" i="1"/>
  <c r="C12" i="1"/>
  <c r="G93" i="1"/>
  <c r="F93" i="1"/>
  <c r="E93" i="1"/>
  <c r="E12" i="1" s="1"/>
  <c r="D93" i="1"/>
  <c r="C93" i="1"/>
  <c r="D90" i="1"/>
  <c r="E90" i="1"/>
  <c r="F90" i="1"/>
  <c r="G90" i="1"/>
  <c r="C90" i="1"/>
  <c r="D88" i="1" l="1"/>
  <c r="E88" i="1"/>
  <c r="F88" i="1"/>
  <c r="G88" i="1"/>
  <c r="D44" i="1"/>
  <c r="E44" i="1"/>
  <c r="F44" i="1"/>
  <c r="G44" i="1"/>
  <c r="D30" i="1"/>
  <c r="E30" i="1"/>
  <c r="F30" i="1"/>
  <c r="G30" i="1"/>
  <c r="D14" i="1"/>
  <c r="E14" i="1"/>
  <c r="F14" i="1"/>
  <c r="G14" i="1"/>
  <c r="C88" i="1" l="1"/>
  <c r="C44" i="1"/>
  <c r="C30" i="1"/>
  <c r="C14" i="1"/>
</calcChain>
</file>

<file path=xl/sharedStrings.xml><?xml version="1.0" encoding="utf-8"?>
<sst xmlns="http://schemas.openxmlformats.org/spreadsheetml/2006/main" count="95" uniqueCount="95">
  <si>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</si>
  <si>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</si>
  <si>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</si>
  <si>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3ER.TRIMESTRE 2021 (JULIO-SEPTIEMBRE 2021)</t>
  </si>
  <si>
    <t>CIFRAS EN PESOS</t>
  </si>
  <si>
    <t>Capítulo de gasto</t>
  </si>
  <si>
    <t>Partida de gasto</t>
  </si>
  <si>
    <t>APROBADO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</si>
  <si>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</si>
  <si>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</si>
  <si>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</si>
  <si>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</si>
  <si>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</si>
  <si>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</si>
  <si>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</si>
  <si>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</si>
  <si>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</si>
  <si>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</si>
  <si>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</si>
  <si>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</si>
  <si>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</si>
  <si>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</si>
  <si>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</si>
  <si>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</si>
  <si>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</si>
  <si>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</si>
  <si>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</si>
  <si>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</si>
  <si>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</si>
  <si>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</si>
  <si>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2000 Materiales y suministros</t>
  </si>
  <si>
    <t>21101 Materiales y útiles de oficina</t>
  </si>
  <si>
    <t>21401 Materiales y útiles consumibles para el procesamiento en equipos y bienes informáticos</t>
  </si>
  <si>
    <t>22104 Productos alimenticios para el personal en las instalaciones de las dependencias y entidades</t>
  </si>
  <si>
    <t>22301 Utensilios para el servicio de alimentación</t>
  </si>
  <si>
    <t>24501 Vidrio y productos de vidrio</t>
  </si>
  <si>
    <t>24601 Material eléctrico y electrónico</t>
  </si>
  <si>
    <t>24801 Materiales complementarios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</si>
  <si>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</si>
  <si>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</si>
  <si>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</si>
  <si>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</si>
  <si>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</si>
  <si>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29101 Herramientas menores</t>
  </si>
  <si>
    <t>3000 Servicios generales</t>
  </si>
  <si>
    <t>31101 Servicio de energía eléctrica</t>
  </si>
  <si>
    <t>31301 Servicio de agua</t>
  </si>
  <si>
    <t>31401 Servicio telefónico convencional</t>
  </si>
  <si>
    <t>31701 Servicios de conducción de señales analógicas y digitales</t>
  </si>
  <si>
    <t>31801 Servicio postal</t>
  </si>
  <si>
    <t>31902 Contratación de otros servicios</t>
  </si>
  <si>
    <t>32301 Arrendamiento de equipo y bienes informáticos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</si>
  <si>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</si>
  <si>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</si>
  <si>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</si>
  <si>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</si>
  <si>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</si>
  <si>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33105 Servicios relacionados con procedimientos jurisdiccionales</t>
  </si>
  <si>
    <t>33201 Servicios de diseño, arquitectura, ingeniería y actividades relacionadas</t>
  </si>
  <si>
    <t>33301 Servicios de desarrollo de aplicaciones informáticas</t>
  </si>
  <si>
    <t>33303 Servicios relacionados con certificación de procesos</t>
  </si>
  <si>
    <t>33401 Servicios para capacitación a servidores públicos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</si>
  <si>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</si>
  <si>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</si>
  <si>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</si>
  <si>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</si>
  <si>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</si>
  <si>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</si>
  <si>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</si>
  <si>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34501 Seguros de bienes patrimoniales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</si>
  <si>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</si>
  <si>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</si>
  <si>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</si>
  <si>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</si>
  <si>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</si>
  <si>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</si>
  <si>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</si>
  <si>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</si>
  <si>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</si>
  <si>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</si>
  <si>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37701 Instalación del personal federal</t>
  </si>
  <si>
    <t>37901 Gastos para operativos y trabajos de campo en áreas rurales</t>
  </si>
  <si>
    <t>38301 Congresos y convenciones</t>
  </si>
  <si>
    <t>38501 Gastos para alimentación de servidores públicos de mando</t>
  </si>
  <si>
    <t>39202 Otros impuestos y derechos</t>
  </si>
  <si>
    <t>39602 Otros gastos por responsabilidades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</si>
  <si>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</si>
  <si>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</si>
  <si>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</si>
  <si>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</si>
  <si>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5000 Bienes muebles e inmuebles</t>
  </si>
  <si>
    <t>52101 Equipos y aparatos audiovisuales</t>
  </si>
  <si>
    <t>56902 Otros bienes muebles</t>
  </si>
  <si>
    <t>7000 Inv.Fin. y otras provisiones</t>
  </si>
  <si>
    <t>79902 Provisiones para Erogaciones Especiales ( No se desagrega en partidas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</si>
</sst>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165" fontId="3" fillId="0" borderId="0" xfId="1" applyFont="1"/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3" fillId="0" borderId="3" xfId="0" applyFont="1" applyBorder="1" applyAlignment="1">
      <alignment horizontal="left"/>
    </xf>
    <xf numFmtId="4" fontId="3" fillId="0" borderId="0" xfId="0" applyNumberFormat="1" applyFont="1"/>
    <xf numFmtId="4" fontId="0" fillId="0" borderId="4" xfId="0" applyNumberFormat="1" applyFill="1" applyBorder="1"/>
    <xf numFmtId="0" fontId="0" fillId="0" borderId="4" xfId="0" applyBorder="1"/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187325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4"/>
  <sheetViews>
    <sheetView tabSelected="1" topLeftCell="B85" workbookViewId="0">
      <selection activeCell="E101" sqref="E101"/>
    </sheetView>
  </sheetViews>
  <sheetFormatPr defaultColWidth="11.42578125" defaultRowHeight="14.4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4.5703125" style="14" bestFit="1" customWidth="1"/>
  </cols>
  <sheetData>
    <row r="2" spans="1:9" ht="18">
      <c r="B2" s="25" t="s">
        <v>0</v>
      </c>
      <c r="C2" s="25"/>
      <c r="D2" s="25"/>
      <c r="E2" s="25"/>
      <c r="F2" s="25"/>
      <c r="G2" s="25"/>
      <c r="H2" s="25"/>
    </row>
    <row r="4" spans="1:9" ht="15.6">
      <c r="B4" s="26" t="s">
        <v>1</v>
      </c>
      <c r="C4" s="26"/>
      <c r="D4" s="26"/>
      <c r="E4" s="26"/>
      <c r="F4" s="26"/>
      <c r="G4" s="26"/>
      <c r="H4" s="26"/>
    </row>
    <row r="5" spans="1:9" ht="15.6">
      <c r="B5" s="26" t="s">
        <v>2</v>
      </c>
      <c r="C5" s="26"/>
      <c r="D5" s="26"/>
      <c r="E5" s="26"/>
      <c r="F5" s="26"/>
      <c r="G5" s="26"/>
      <c r="H5" s="26"/>
    </row>
    <row r="6" spans="1:9" ht="15.6">
      <c r="B6" s="27" t="s">
        <v>3</v>
      </c>
      <c r="C6" s="27"/>
      <c r="D6" s="27"/>
      <c r="E6" s="27"/>
      <c r="F6" s="27"/>
      <c r="G6" s="27"/>
      <c r="H6" s="27"/>
    </row>
    <row r="7" spans="1:9" ht="15.6">
      <c r="B7" s="27" t="s">
        <v>4</v>
      </c>
      <c r="C7" s="27"/>
      <c r="D7" s="27"/>
      <c r="E7" s="27"/>
      <c r="F7" s="27"/>
      <c r="G7" s="27"/>
      <c r="H7" s="27"/>
    </row>
    <row r="10" spans="1:9" ht="29.25" customHeight="1">
      <c r="A10" s="10" t="s">
        <v>5</v>
      </c>
      <c r="B10" s="10" t="s">
        <v>6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2" t="s">
        <v>12</v>
      </c>
    </row>
    <row r="11" spans="1:9" ht="16.149999999999999" thickBot="1">
      <c r="A11" s="1"/>
      <c r="B11" s="1"/>
      <c r="C11" s="16"/>
      <c r="D11" s="16"/>
      <c r="E11" s="16"/>
      <c r="F11" s="16"/>
      <c r="G11" s="16"/>
      <c r="H11" s="17"/>
    </row>
    <row r="12" spans="1:9" ht="18.600000000000001" thickTop="1" thickBot="1">
      <c r="A12" s="13" t="s">
        <v>13</v>
      </c>
      <c r="B12" s="13"/>
      <c r="C12" s="18">
        <f>+C14+C30+C44+C88+C90+C93</f>
        <v>306848290</v>
      </c>
      <c r="D12" s="18">
        <f t="shared" ref="D12:H12" si="0">+D14+D30+D44+D88+D90+D93</f>
        <v>325190034.30000001</v>
      </c>
      <c r="E12" s="18">
        <f t="shared" si="0"/>
        <v>81842490.51000002</v>
      </c>
      <c r="F12" s="18">
        <f t="shared" si="0"/>
        <v>0.44</v>
      </c>
      <c r="G12" s="18">
        <f t="shared" si="0"/>
        <v>215630468.13000003</v>
      </c>
      <c r="H12" s="18">
        <f t="shared" ref="H12" si="1">+H14+H30+H44+H88+H90+H93</f>
        <v>215630468.13000003</v>
      </c>
    </row>
    <row r="13" spans="1:9" ht="15" thickTop="1">
      <c r="C13" s="7"/>
      <c r="D13" s="7"/>
      <c r="E13" s="7"/>
      <c r="F13" s="7"/>
      <c r="G13" s="7"/>
      <c r="H13" s="7"/>
    </row>
    <row r="14" spans="1:9" s="5" customFormat="1">
      <c r="A14" s="2" t="s">
        <v>14</v>
      </c>
      <c r="B14" s="3"/>
      <c r="C14" s="4">
        <f t="shared" ref="C14:H14" si="2">SUM(C15:C29)</f>
        <v>244800672</v>
      </c>
      <c r="D14" s="4">
        <f t="shared" si="2"/>
        <v>254511195.43000001</v>
      </c>
      <c r="E14" s="4">
        <f t="shared" si="2"/>
        <v>70737068.660000011</v>
      </c>
      <c r="F14" s="4">
        <f t="shared" si="2"/>
        <v>0</v>
      </c>
      <c r="G14" s="4">
        <f t="shared" si="2"/>
        <v>183766380.36000001</v>
      </c>
      <c r="H14" s="4">
        <f t="shared" ref="H14" si="3">SUM(H15:H29)</f>
        <v>183766380.36000001</v>
      </c>
      <c r="I14" s="15"/>
    </row>
    <row r="15" spans="1:9" s="6" customFormat="1">
      <c r="B15" s="6" t="s">
        <v>15</v>
      </c>
      <c r="C15" s="7">
        <v>38386548</v>
      </c>
      <c r="D15" s="7">
        <v>37765032</v>
      </c>
      <c r="E15" s="7">
        <v>9803502.9000000004</v>
      </c>
      <c r="F15" s="7">
        <v>0</v>
      </c>
      <c r="G15" s="7">
        <v>27961529.100000001</v>
      </c>
      <c r="H15" s="7">
        <v>27961529.100000001</v>
      </c>
    </row>
    <row r="16" spans="1:9" s="6" customFormat="1">
      <c r="B16" s="6" t="s">
        <v>16</v>
      </c>
      <c r="C16" s="7">
        <v>36272782</v>
      </c>
      <c r="D16" s="7">
        <v>47672866.75</v>
      </c>
      <c r="E16" s="7">
        <v>11050659.77</v>
      </c>
      <c r="F16" s="7">
        <v>0</v>
      </c>
      <c r="G16" s="7">
        <v>36622206.980000004</v>
      </c>
      <c r="H16" s="7">
        <v>36622206.980000004</v>
      </c>
    </row>
    <row r="17" spans="1:8" s="6" customFormat="1" ht="28.9">
      <c r="B17" s="6" t="s">
        <v>17</v>
      </c>
      <c r="C17" s="7">
        <v>362880</v>
      </c>
      <c r="D17" s="7">
        <v>362880</v>
      </c>
      <c r="E17" s="7">
        <v>229733.5</v>
      </c>
      <c r="F17" s="7">
        <v>0</v>
      </c>
      <c r="G17" s="7">
        <v>133146.5</v>
      </c>
      <c r="H17" s="7">
        <v>133146.5</v>
      </c>
    </row>
    <row r="18" spans="1:8" s="8" customFormat="1">
      <c r="A18" s="6"/>
      <c r="B18" s="6" t="s">
        <v>18</v>
      </c>
      <c r="C18" s="7">
        <v>1066293</v>
      </c>
      <c r="D18" s="7">
        <v>1049028.71</v>
      </c>
      <c r="E18" s="7">
        <v>582528.68999999994</v>
      </c>
      <c r="F18" s="7">
        <v>0</v>
      </c>
      <c r="G18" s="7">
        <v>466500.01999999996</v>
      </c>
      <c r="H18" s="7">
        <v>466500.01999999996</v>
      </c>
    </row>
    <row r="19" spans="1:8" s="6" customFormat="1" ht="15" customHeight="1">
      <c r="B19" s="6" t="s">
        <v>19</v>
      </c>
      <c r="C19" s="7">
        <v>4265172</v>
      </c>
      <c r="D19" s="7">
        <v>4196114.71</v>
      </c>
      <c r="E19" s="7">
        <v>4196114.71</v>
      </c>
      <c r="F19" s="7">
        <v>0</v>
      </c>
      <c r="G19" s="7">
        <v>0</v>
      </c>
      <c r="H19" s="7">
        <v>0</v>
      </c>
    </row>
    <row r="20" spans="1:8" s="6" customFormat="1">
      <c r="B20" s="6" t="s">
        <v>20</v>
      </c>
      <c r="C20" s="7">
        <v>5225315</v>
      </c>
      <c r="D20" s="7">
        <v>5163349.68</v>
      </c>
      <c r="E20" s="7">
        <v>2375572.1300000004</v>
      </c>
      <c r="F20" s="7">
        <v>0</v>
      </c>
      <c r="G20" s="7">
        <v>2787777.5500000003</v>
      </c>
      <c r="H20" s="7">
        <v>2787777.5500000003</v>
      </c>
    </row>
    <row r="21" spans="1:8" s="6" customFormat="1" ht="30" customHeight="1">
      <c r="B21" s="6" t="s">
        <v>21</v>
      </c>
      <c r="C21" s="7">
        <v>1772007</v>
      </c>
      <c r="D21" s="7">
        <v>1752273.86</v>
      </c>
      <c r="E21" s="7">
        <v>963073.04999999993</v>
      </c>
      <c r="F21" s="7">
        <v>0</v>
      </c>
      <c r="G21" s="7">
        <v>789200.81</v>
      </c>
      <c r="H21" s="7">
        <v>789200.81</v>
      </c>
    </row>
    <row r="22" spans="1:8" s="8" customFormat="1">
      <c r="A22" s="6"/>
      <c r="B22" s="6" t="s">
        <v>22</v>
      </c>
      <c r="C22" s="7">
        <v>1919327</v>
      </c>
      <c r="D22" s="7">
        <v>1888251.2000000002</v>
      </c>
      <c r="E22" s="7">
        <v>645410.78</v>
      </c>
      <c r="F22" s="7">
        <v>0</v>
      </c>
      <c r="G22" s="7">
        <v>1242840.42</v>
      </c>
      <c r="H22" s="7">
        <v>1242840.42</v>
      </c>
    </row>
    <row r="23" spans="1:8" s="6" customFormat="1">
      <c r="B23" s="6" t="s">
        <v>23</v>
      </c>
      <c r="C23" s="7">
        <v>767731</v>
      </c>
      <c r="D23" s="7">
        <v>755300.68</v>
      </c>
      <c r="E23" s="7">
        <v>258164.53999999998</v>
      </c>
      <c r="F23" s="7">
        <v>0</v>
      </c>
      <c r="G23" s="7">
        <v>497136.14</v>
      </c>
      <c r="H23" s="7">
        <v>497136.14</v>
      </c>
    </row>
    <row r="24" spans="1:8" s="6" customFormat="1">
      <c r="B24" s="6" t="s">
        <v>24</v>
      </c>
      <c r="C24" s="7">
        <v>1247563</v>
      </c>
      <c r="D24" s="7">
        <v>1227363.72</v>
      </c>
      <c r="E24" s="7">
        <v>397666.56</v>
      </c>
      <c r="F24" s="7">
        <v>0</v>
      </c>
      <c r="G24" s="7">
        <v>829697.16</v>
      </c>
      <c r="H24" s="7">
        <v>829697.16</v>
      </c>
    </row>
    <row r="25" spans="1:8" s="6" customFormat="1">
      <c r="B25" s="6" t="s">
        <v>25</v>
      </c>
      <c r="C25" s="7">
        <v>2755293</v>
      </c>
      <c r="D25" s="7">
        <v>2735165.12</v>
      </c>
      <c r="E25" s="7">
        <v>829642.74</v>
      </c>
      <c r="F25" s="7">
        <v>0</v>
      </c>
      <c r="G25" s="7">
        <v>1897775.97</v>
      </c>
      <c r="H25" s="7">
        <v>1897775.97</v>
      </c>
    </row>
    <row r="26" spans="1:8" s="8" customFormat="1" ht="30" customHeight="1">
      <c r="A26" s="6"/>
      <c r="B26" s="6" t="s">
        <v>26</v>
      </c>
      <c r="C26" s="7">
        <v>185400</v>
      </c>
      <c r="D26" s="7">
        <v>185400</v>
      </c>
      <c r="E26" s="7">
        <v>98707.03</v>
      </c>
      <c r="F26" s="7">
        <v>0</v>
      </c>
      <c r="G26" s="7">
        <v>86692.97</v>
      </c>
      <c r="H26" s="7">
        <v>86692.97</v>
      </c>
    </row>
    <row r="27" spans="1:8" s="6" customFormat="1" ht="28.9">
      <c r="B27" s="6" t="s">
        <v>27</v>
      </c>
      <c r="C27" s="7">
        <v>724914</v>
      </c>
      <c r="D27" s="7">
        <v>724914</v>
      </c>
      <c r="E27" s="7">
        <v>724914</v>
      </c>
      <c r="F27" s="7">
        <v>0</v>
      </c>
      <c r="G27" s="7">
        <v>0</v>
      </c>
      <c r="H27" s="7">
        <v>0</v>
      </c>
    </row>
    <row r="28" spans="1:8" s="6" customFormat="1">
      <c r="B28" s="6" t="s">
        <v>28</v>
      </c>
      <c r="C28" s="7">
        <v>146419033</v>
      </c>
      <c r="D28" s="7">
        <v>145390232.5</v>
      </c>
      <c r="E28" s="7">
        <v>37676673.030000001</v>
      </c>
      <c r="F28" s="7">
        <v>0</v>
      </c>
      <c r="G28" s="7">
        <v>107713559.47</v>
      </c>
      <c r="H28" s="7">
        <v>107713559.47</v>
      </c>
    </row>
    <row r="29" spans="1:8" s="6" customFormat="1" ht="30" customHeight="1">
      <c r="B29" s="6" t="s">
        <v>29</v>
      </c>
      <c r="C29" s="7">
        <v>3430414</v>
      </c>
      <c r="D29" s="7">
        <v>3643022.5</v>
      </c>
      <c r="E29" s="7">
        <v>904705.23</v>
      </c>
      <c r="F29" s="7">
        <v>0</v>
      </c>
      <c r="G29" s="7">
        <v>2738317.27</v>
      </c>
      <c r="H29" s="7">
        <v>2738317.27</v>
      </c>
    </row>
    <row r="30" spans="1:8" s="6" customFormat="1" ht="15" customHeight="1">
      <c r="A30" s="2" t="s">
        <v>30</v>
      </c>
      <c r="B30" s="3"/>
      <c r="C30" s="4">
        <f t="shared" ref="C30:H30" si="4">SUM(C31:C43)</f>
        <v>1725667</v>
      </c>
      <c r="D30" s="4">
        <f t="shared" si="4"/>
        <v>800343.46</v>
      </c>
      <c r="E30" s="4">
        <f t="shared" si="4"/>
        <v>310409.7</v>
      </c>
      <c r="F30" s="4">
        <f t="shared" si="4"/>
        <v>0</v>
      </c>
      <c r="G30" s="4">
        <f t="shared" si="4"/>
        <v>379277.49000000005</v>
      </c>
      <c r="H30" s="4">
        <f t="shared" ref="H30" si="5">SUM(H31:H43)</f>
        <v>379277.49000000005</v>
      </c>
    </row>
    <row r="31" spans="1:8" s="6" customFormat="1">
      <c r="B31" s="6" t="s">
        <v>31</v>
      </c>
      <c r="C31" s="7">
        <v>775591</v>
      </c>
      <c r="D31" s="7">
        <v>373612.05</v>
      </c>
      <c r="E31" s="7">
        <v>219555.69</v>
      </c>
      <c r="F31" s="7">
        <v>0</v>
      </c>
      <c r="G31" s="7">
        <v>102037.54999999999</v>
      </c>
      <c r="H31" s="7">
        <v>102037.54999999999</v>
      </c>
    </row>
    <row r="32" spans="1:8" s="6" customFormat="1" ht="28.9">
      <c r="B32" s="6" t="s">
        <v>32</v>
      </c>
      <c r="C32" s="7">
        <v>0</v>
      </c>
      <c r="D32" s="7">
        <v>13000</v>
      </c>
      <c r="E32" s="7">
        <v>10714.87</v>
      </c>
      <c r="F32" s="7">
        <v>0</v>
      </c>
      <c r="G32" s="7">
        <v>0</v>
      </c>
      <c r="H32" s="7">
        <v>0</v>
      </c>
    </row>
    <row r="33" spans="1:8" s="6" customFormat="1" ht="28.9">
      <c r="B33" s="6" t="s">
        <v>33</v>
      </c>
      <c r="C33" s="7">
        <v>155483</v>
      </c>
      <c r="D33" s="7">
        <v>57072</v>
      </c>
      <c r="E33" s="7">
        <v>0</v>
      </c>
      <c r="F33" s="7">
        <v>0</v>
      </c>
      <c r="G33" s="7">
        <v>31636.6</v>
      </c>
      <c r="H33" s="7">
        <v>31636.6</v>
      </c>
    </row>
    <row r="34" spans="1:8" s="6" customFormat="1">
      <c r="B34" s="6" t="s">
        <v>34</v>
      </c>
      <c r="C34" s="7">
        <v>3250</v>
      </c>
      <c r="D34" s="7">
        <v>0</v>
      </c>
      <c r="E34" s="7">
        <v>0</v>
      </c>
      <c r="F34" s="7"/>
      <c r="G34" s="7">
        <v>0</v>
      </c>
      <c r="H34" s="7">
        <v>0</v>
      </c>
    </row>
    <row r="35" spans="1:8" s="6" customFormat="1">
      <c r="B35" s="6" t="s">
        <v>35</v>
      </c>
      <c r="C35" s="7">
        <v>3250</v>
      </c>
      <c r="D35" s="7">
        <v>3250</v>
      </c>
      <c r="E35" s="7">
        <v>0</v>
      </c>
      <c r="F35" s="7">
        <v>0</v>
      </c>
      <c r="G35" s="7">
        <v>0</v>
      </c>
      <c r="H35" s="7">
        <v>0</v>
      </c>
    </row>
    <row r="36" spans="1:8" s="6" customFormat="1">
      <c r="B36" s="6" t="s">
        <v>36</v>
      </c>
      <c r="C36" s="7">
        <v>1300</v>
      </c>
      <c r="D36" s="7">
        <v>1300</v>
      </c>
      <c r="E36" s="7">
        <v>0</v>
      </c>
      <c r="F36" s="7">
        <v>0</v>
      </c>
      <c r="G36" s="7">
        <v>0</v>
      </c>
      <c r="H36" s="7">
        <v>0</v>
      </c>
    </row>
    <row r="37" spans="1:8" s="6" customFormat="1">
      <c r="B37" s="6" t="s">
        <v>37</v>
      </c>
      <c r="C37" s="7">
        <v>6500</v>
      </c>
      <c r="D37" s="7">
        <v>21228</v>
      </c>
      <c r="E37" s="7">
        <v>0</v>
      </c>
      <c r="F37" s="7">
        <v>0</v>
      </c>
      <c r="G37" s="7">
        <v>21228</v>
      </c>
      <c r="H37" s="7">
        <v>21228</v>
      </c>
    </row>
    <row r="38" spans="1:8" s="6" customFormat="1">
      <c r="B38" s="6" t="s">
        <v>38</v>
      </c>
      <c r="C38" s="7">
        <v>3250</v>
      </c>
      <c r="D38" s="7">
        <v>3250</v>
      </c>
      <c r="E38" s="7">
        <v>0</v>
      </c>
      <c r="F38" s="7">
        <v>0</v>
      </c>
      <c r="G38" s="7">
        <v>0</v>
      </c>
      <c r="H38" s="7">
        <v>0</v>
      </c>
    </row>
    <row r="39" spans="1:8" s="6" customFormat="1" ht="15" customHeight="1">
      <c r="B39" s="6" t="s">
        <v>39</v>
      </c>
      <c r="C39" s="7">
        <v>406543</v>
      </c>
      <c r="D39" s="7">
        <v>210801.17</v>
      </c>
      <c r="E39" s="7">
        <v>59000</v>
      </c>
      <c r="F39" s="7">
        <v>0</v>
      </c>
      <c r="G39" s="7">
        <v>135184.24</v>
      </c>
      <c r="H39" s="7">
        <v>135184.24</v>
      </c>
    </row>
    <row r="40" spans="1:8" s="6" customFormat="1" ht="15" customHeight="1">
      <c r="B40" s="6" t="s">
        <v>40</v>
      </c>
      <c r="C40" s="7">
        <v>273000</v>
      </c>
      <c r="D40" s="7">
        <v>100608.84</v>
      </c>
      <c r="E40" s="7">
        <v>21139.14</v>
      </c>
      <c r="F40" s="7">
        <v>0</v>
      </c>
      <c r="G40" s="7">
        <v>79469.7</v>
      </c>
      <c r="H40" s="7">
        <v>79469.7</v>
      </c>
    </row>
    <row r="41" spans="1:8" s="6" customFormat="1" ht="15" customHeight="1">
      <c r="B41" s="6" t="s">
        <v>41</v>
      </c>
      <c r="C41" s="7">
        <v>13000</v>
      </c>
      <c r="D41" s="7">
        <v>5800</v>
      </c>
      <c r="E41" s="7">
        <v>0</v>
      </c>
      <c r="F41" s="7">
        <v>0</v>
      </c>
      <c r="G41" s="7">
        <v>5800</v>
      </c>
      <c r="H41" s="7">
        <v>5800</v>
      </c>
    </row>
    <row r="42" spans="1:8" s="6" customFormat="1" ht="15" customHeight="1">
      <c r="B42" s="6" t="s">
        <v>42</v>
      </c>
      <c r="C42" s="7">
        <v>78000</v>
      </c>
      <c r="D42" s="7">
        <v>3921.4</v>
      </c>
      <c r="E42" s="7">
        <v>0</v>
      </c>
      <c r="F42" s="7">
        <v>0</v>
      </c>
      <c r="G42" s="7">
        <v>3921.4</v>
      </c>
      <c r="H42" s="7">
        <v>3921.4</v>
      </c>
    </row>
    <row r="43" spans="1:8" s="6" customFormat="1" ht="15" customHeight="1">
      <c r="B43" s="6" t="s">
        <v>43</v>
      </c>
      <c r="C43" s="7">
        <v>6500</v>
      </c>
      <c r="D43" s="7">
        <v>6500</v>
      </c>
      <c r="E43" s="7">
        <v>0</v>
      </c>
      <c r="F43" s="7">
        <v>0</v>
      </c>
      <c r="G43" s="7">
        <v>0</v>
      </c>
      <c r="H43" s="7">
        <v>0</v>
      </c>
    </row>
    <row r="44" spans="1:8" s="6" customFormat="1">
      <c r="A44" s="2" t="s">
        <v>44</v>
      </c>
      <c r="B44" s="3"/>
      <c r="C44" s="4">
        <f t="shared" ref="C44:H44" si="6">SUM(C45:C87)</f>
        <v>60288330</v>
      </c>
      <c r="D44" s="4">
        <f t="shared" si="6"/>
        <v>47337570.590000004</v>
      </c>
      <c r="E44" s="4">
        <f t="shared" si="6"/>
        <v>10795012.15</v>
      </c>
      <c r="F44" s="4">
        <f t="shared" si="6"/>
        <v>0.44</v>
      </c>
      <c r="G44" s="4">
        <f t="shared" si="6"/>
        <v>31463810.279999997</v>
      </c>
      <c r="H44" s="4">
        <f t="shared" ref="H44" si="7">SUM(H45:H87)</f>
        <v>31463810.279999997</v>
      </c>
    </row>
    <row r="45" spans="1:8" s="6" customFormat="1">
      <c r="B45" s="6" t="s">
        <v>45</v>
      </c>
      <c r="C45" s="7">
        <v>1360323</v>
      </c>
      <c r="D45" s="7">
        <v>1303475.57</v>
      </c>
      <c r="E45" s="7">
        <v>353023.57</v>
      </c>
      <c r="F45" s="7">
        <v>0</v>
      </c>
      <c r="G45" s="7">
        <v>950452</v>
      </c>
      <c r="H45" s="7">
        <v>950452</v>
      </c>
    </row>
    <row r="46" spans="1:8" s="6" customFormat="1">
      <c r="B46" s="6" t="s">
        <v>46</v>
      </c>
      <c r="C46" s="7">
        <v>390000</v>
      </c>
      <c r="D46" s="7">
        <v>390000</v>
      </c>
      <c r="E46" s="7">
        <v>248981</v>
      </c>
      <c r="F46" s="7">
        <v>0</v>
      </c>
      <c r="G46" s="7">
        <v>141019</v>
      </c>
      <c r="H46" s="7">
        <v>141019</v>
      </c>
    </row>
    <row r="47" spans="1:8" s="6" customFormat="1">
      <c r="B47" s="6" t="s">
        <v>47</v>
      </c>
      <c r="C47" s="7">
        <v>130000</v>
      </c>
      <c r="D47" s="7">
        <v>147370</v>
      </c>
      <c r="E47" s="7">
        <v>70000</v>
      </c>
      <c r="F47" s="7">
        <v>0</v>
      </c>
      <c r="G47" s="7">
        <v>37194.589999999997</v>
      </c>
      <c r="H47" s="7">
        <v>37194.589999999997</v>
      </c>
    </row>
    <row r="48" spans="1:8" s="6" customFormat="1" ht="28.9">
      <c r="B48" s="6" t="s">
        <v>48</v>
      </c>
      <c r="C48" s="7">
        <v>2542405</v>
      </c>
      <c r="D48" s="7">
        <v>3678658.24</v>
      </c>
      <c r="E48" s="7">
        <v>1680328.67</v>
      </c>
      <c r="F48" s="7">
        <v>0</v>
      </c>
      <c r="G48" s="7">
        <v>1228258.1399999999</v>
      </c>
      <c r="H48" s="7">
        <v>1228258.1399999999</v>
      </c>
    </row>
    <row r="49" spans="2:10" s="6" customFormat="1" ht="30" customHeight="1">
      <c r="B49" s="6" t="s">
        <v>49</v>
      </c>
      <c r="C49" s="7">
        <v>737009</v>
      </c>
      <c r="D49" s="7">
        <v>650000</v>
      </c>
      <c r="E49" s="7">
        <v>237256.06</v>
      </c>
      <c r="F49" s="7">
        <v>0</v>
      </c>
      <c r="G49" s="7">
        <v>412743.94</v>
      </c>
      <c r="H49" s="7">
        <v>412743.94</v>
      </c>
    </row>
    <row r="50" spans="2:10" s="5" customFormat="1">
      <c r="B50" s="6" t="s">
        <v>50</v>
      </c>
      <c r="C50" s="7">
        <v>489847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J50" s="6"/>
    </row>
    <row r="51" spans="2:10" s="6" customFormat="1">
      <c r="B51" s="6" t="s">
        <v>51</v>
      </c>
      <c r="C51" s="7">
        <v>724518</v>
      </c>
      <c r="D51" s="7">
        <v>1104000</v>
      </c>
      <c r="E51" s="7">
        <v>152012.10999999999</v>
      </c>
      <c r="F51" s="7">
        <v>0</v>
      </c>
      <c r="G51" s="7">
        <v>522809.89</v>
      </c>
      <c r="H51" s="7">
        <v>522809.89</v>
      </c>
    </row>
    <row r="52" spans="2:10" s="6" customFormat="1" ht="15" customHeight="1">
      <c r="B52" s="6" t="s">
        <v>52</v>
      </c>
      <c r="C52" s="7">
        <v>1214652</v>
      </c>
      <c r="D52" s="7">
        <v>1041625.48</v>
      </c>
      <c r="E52" s="7">
        <v>288852.78999999998</v>
      </c>
      <c r="F52" s="7">
        <v>0</v>
      </c>
      <c r="G52" s="7">
        <v>665142.15</v>
      </c>
      <c r="H52" s="7">
        <v>665142.15</v>
      </c>
    </row>
    <row r="53" spans="2:10" s="6" customFormat="1" ht="43.15">
      <c r="B53" s="6" t="s">
        <v>53</v>
      </c>
      <c r="C53" s="7">
        <v>610435</v>
      </c>
      <c r="D53" s="7">
        <v>684559.65999999992</v>
      </c>
      <c r="E53" s="7">
        <v>133735.03999999998</v>
      </c>
      <c r="F53" s="7">
        <v>0</v>
      </c>
      <c r="G53" s="7">
        <v>267469.59999999998</v>
      </c>
      <c r="H53" s="7">
        <v>267469.59999999998</v>
      </c>
    </row>
    <row r="54" spans="2:10" s="6" customFormat="1" ht="27" customHeight="1">
      <c r="B54" s="6" t="s">
        <v>54</v>
      </c>
      <c r="C54" s="7">
        <v>649999</v>
      </c>
      <c r="D54" s="7">
        <v>168521.19</v>
      </c>
      <c r="E54" s="7">
        <v>0</v>
      </c>
      <c r="F54" s="7">
        <v>0</v>
      </c>
      <c r="G54" s="7">
        <v>0</v>
      </c>
      <c r="H54" s="7">
        <v>0</v>
      </c>
    </row>
    <row r="55" spans="2:10" s="6" customFormat="1">
      <c r="B55" s="6" t="s">
        <v>55</v>
      </c>
      <c r="C55" s="7">
        <v>5291000</v>
      </c>
      <c r="D55" s="7">
        <v>8802610.4000000004</v>
      </c>
      <c r="E55" s="7">
        <v>1087476.5</v>
      </c>
      <c r="F55" s="7">
        <v>0</v>
      </c>
      <c r="G55" s="7">
        <v>7156087.8099999996</v>
      </c>
      <c r="H55" s="7">
        <v>7156087.8099999996</v>
      </c>
    </row>
    <row r="56" spans="2:10" s="6" customFormat="1">
      <c r="B56" s="6" t="s">
        <v>56</v>
      </c>
      <c r="C56" s="7">
        <v>0</v>
      </c>
      <c r="D56" s="7">
        <v>387205.68</v>
      </c>
      <c r="E56" s="7">
        <v>0</v>
      </c>
      <c r="F56" s="7">
        <v>0</v>
      </c>
      <c r="G56" s="7">
        <v>387205.68</v>
      </c>
      <c r="H56" s="7">
        <v>387205.68</v>
      </c>
    </row>
    <row r="57" spans="2:10" s="6" customFormat="1" ht="28.9">
      <c r="B57" s="6" t="s">
        <v>57</v>
      </c>
      <c r="C57" s="7">
        <v>0</v>
      </c>
      <c r="D57" s="7">
        <v>19720</v>
      </c>
      <c r="E57" s="7">
        <v>0</v>
      </c>
      <c r="F57" s="7">
        <v>0</v>
      </c>
      <c r="G57" s="7">
        <v>19719.66</v>
      </c>
      <c r="H57" s="7">
        <v>19719.66</v>
      </c>
    </row>
    <row r="58" spans="2:10" s="6" customFormat="1" ht="28.9">
      <c r="B58" s="6" t="s">
        <v>58</v>
      </c>
      <c r="C58" s="7">
        <v>0</v>
      </c>
      <c r="D58" s="7">
        <v>31186</v>
      </c>
      <c r="E58" s="7">
        <v>0</v>
      </c>
      <c r="F58" s="7">
        <v>0</v>
      </c>
      <c r="G58" s="7">
        <v>30160</v>
      </c>
      <c r="H58" s="7">
        <v>30160</v>
      </c>
    </row>
    <row r="59" spans="2:10" s="6" customFormat="1" ht="10.5" customHeight="1">
      <c r="B59" s="6" t="s">
        <v>59</v>
      </c>
      <c r="C59" s="7">
        <v>7971819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2:10" s="6" customFormat="1">
      <c r="B60" s="6" t="s">
        <v>60</v>
      </c>
      <c r="C60" s="7">
        <v>0</v>
      </c>
      <c r="D60" s="7">
        <v>20000</v>
      </c>
      <c r="E60" s="7">
        <v>0</v>
      </c>
      <c r="F60" s="7">
        <v>0</v>
      </c>
      <c r="G60" s="7">
        <v>0</v>
      </c>
      <c r="H60" s="7">
        <v>0</v>
      </c>
    </row>
    <row r="61" spans="2:10" s="6" customFormat="1">
      <c r="B61" s="6" t="s">
        <v>61</v>
      </c>
      <c r="C61" s="7">
        <v>975000</v>
      </c>
      <c r="D61" s="7">
        <v>253302.16999999998</v>
      </c>
      <c r="E61" s="7">
        <v>0</v>
      </c>
      <c r="F61" s="7">
        <v>0</v>
      </c>
      <c r="G61" s="7">
        <v>86767.679999999993</v>
      </c>
      <c r="H61" s="7">
        <v>86767.679999999993</v>
      </c>
    </row>
    <row r="62" spans="2:10" s="6" customFormat="1">
      <c r="B62" s="6" t="s">
        <v>62</v>
      </c>
      <c r="C62" s="7">
        <v>16250</v>
      </c>
      <c r="D62" s="7">
        <v>14270</v>
      </c>
      <c r="E62" s="7">
        <v>0</v>
      </c>
      <c r="F62" s="7">
        <v>0</v>
      </c>
      <c r="G62" s="7">
        <v>0</v>
      </c>
      <c r="H62" s="7">
        <v>0</v>
      </c>
    </row>
    <row r="63" spans="2:10" s="6" customFormat="1" ht="57.6">
      <c r="B63" s="6" t="s">
        <v>63</v>
      </c>
      <c r="C63" s="7">
        <v>0</v>
      </c>
      <c r="D63" s="7">
        <v>6919.28</v>
      </c>
      <c r="E63" s="7">
        <v>0</v>
      </c>
      <c r="F63" s="7">
        <v>0</v>
      </c>
      <c r="G63" s="7">
        <v>6919.28</v>
      </c>
      <c r="H63" s="7">
        <v>6919.28</v>
      </c>
    </row>
    <row r="64" spans="2:10" s="6" customFormat="1" ht="43.15">
      <c r="B64" s="6" t="s">
        <v>64</v>
      </c>
      <c r="C64" s="7">
        <v>996416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</row>
    <row r="65" spans="2:10" s="6" customFormat="1" ht="43.15">
      <c r="B65" s="6" t="s">
        <v>65</v>
      </c>
      <c r="C65" s="7">
        <v>91000</v>
      </c>
      <c r="D65" s="7">
        <v>291000</v>
      </c>
      <c r="E65" s="7">
        <v>0</v>
      </c>
      <c r="F65" s="7">
        <v>0</v>
      </c>
      <c r="G65" s="7">
        <v>130200</v>
      </c>
      <c r="H65" s="7">
        <v>130200</v>
      </c>
    </row>
    <row r="66" spans="2:10" s="6" customFormat="1">
      <c r="B66" s="6" t="s">
        <v>66</v>
      </c>
      <c r="C66" s="7">
        <v>5248903</v>
      </c>
      <c r="D66" s="7">
        <v>555054.41</v>
      </c>
      <c r="E66" s="7">
        <v>0</v>
      </c>
      <c r="F66" s="7">
        <v>0</v>
      </c>
      <c r="G66" s="7">
        <v>555054.41</v>
      </c>
      <c r="H66" s="7">
        <v>555054.41</v>
      </c>
    </row>
    <row r="67" spans="2:10" s="6" customFormat="1">
      <c r="B67" s="6" t="s">
        <v>67</v>
      </c>
      <c r="C67" s="7">
        <v>62418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2:10" s="6" customFormat="1">
      <c r="B68" s="6" t="s">
        <v>68</v>
      </c>
      <c r="C68" s="7">
        <v>10183104</v>
      </c>
      <c r="D68" s="7">
        <v>4322985.04</v>
      </c>
      <c r="E68" s="7">
        <v>2040679.68</v>
      </c>
      <c r="F68" s="7">
        <v>0</v>
      </c>
      <c r="G68" s="7">
        <v>2245554.9900000002</v>
      </c>
      <c r="H68" s="7">
        <v>2245554.9900000002</v>
      </c>
    </row>
    <row r="69" spans="2:10" s="6" customFormat="1">
      <c r="B69" s="6" t="s">
        <v>69</v>
      </c>
      <c r="C69" s="7">
        <v>4588236</v>
      </c>
      <c r="D69" s="7">
        <v>3552018.77</v>
      </c>
      <c r="E69" s="7">
        <v>0</v>
      </c>
      <c r="F69" s="7">
        <v>0</v>
      </c>
      <c r="G69" s="7">
        <v>3551273.03</v>
      </c>
      <c r="H69" s="7">
        <v>3551273.03</v>
      </c>
    </row>
    <row r="70" spans="2:10" s="6" customFormat="1">
      <c r="B70" s="6" t="s">
        <v>70</v>
      </c>
      <c r="C70" s="7">
        <v>845000</v>
      </c>
      <c r="D70" s="7">
        <v>2370000</v>
      </c>
      <c r="E70" s="7">
        <v>842498.24</v>
      </c>
      <c r="F70" s="7">
        <v>0.44</v>
      </c>
      <c r="G70" s="7">
        <v>1527497.81</v>
      </c>
      <c r="H70" s="7">
        <v>1527497.81</v>
      </c>
    </row>
    <row r="71" spans="2:10" s="6" customFormat="1" ht="28.9">
      <c r="B71" s="6" t="s">
        <v>71</v>
      </c>
      <c r="C71" s="7">
        <v>1040720</v>
      </c>
      <c r="D71" s="9">
        <v>1069880.97</v>
      </c>
      <c r="E71" s="7">
        <v>326966.12</v>
      </c>
      <c r="F71" s="9">
        <v>0</v>
      </c>
      <c r="G71" s="7">
        <v>742914.85</v>
      </c>
      <c r="H71" s="7">
        <v>742914.85</v>
      </c>
      <c r="J71" s="5"/>
    </row>
    <row r="72" spans="2:10" s="6" customFormat="1">
      <c r="B72" s="6" t="s">
        <v>72</v>
      </c>
      <c r="C72" s="7">
        <v>1929779</v>
      </c>
      <c r="D72" s="7">
        <v>387898.70999999996</v>
      </c>
      <c r="E72" s="7">
        <v>0</v>
      </c>
      <c r="F72" s="7">
        <v>0</v>
      </c>
      <c r="G72" s="7">
        <v>387898.70999999996</v>
      </c>
      <c r="H72" s="7">
        <v>387898.70999999996</v>
      </c>
    </row>
    <row r="73" spans="2:10" s="6" customFormat="1">
      <c r="B73" s="6" t="s">
        <v>73</v>
      </c>
      <c r="C73" s="7">
        <v>52000</v>
      </c>
      <c r="D73" s="7">
        <v>230000</v>
      </c>
      <c r="E73" s="7">
        <v>0</v>
      </c>
      <c r="F73" s="7">
        <v>0</v>
      </c>
      <c r="G73" s="7">
        <v>0</v>
      </c>
      <c r="H73" s="7">
        <v>0</v>
      </c>
    </row>
    <row r="74" spans="2:10" s="6" customFormat="1" ht="28.9">
      <c r="B74" s="6" t="s">
        <v>74</v>
      </c>
      <c r="C74" s="7">
        <v>0</v>
      </c>
      <c r="D74" s="7">
        <v>79000</v>
      </c>
      <c r="E74" s="7">
        <v>0</v>
      </c>
      <c r="F74" s="7">
        <v>0</v>
      </c>
      <c r="G74" s="7">
        <v>79000</v>
      </c>
      <c r="H74" s="7">
        <v>79000</v>
      </c>
    </row>
    <row r="75" spans="2:10" s="6" customFormat="1" ht="43.15">
      <c r="B75" s="6" t="s">
        <v>75</v>
      </c>
      <c r="C75" s="7">
        <v>1612401</v>
      </c>
      <c r="D75" s="7">
        <v>1956802.43</v>
      </c>
      <c r="E75" s="7">
        <v>635307.37000000011</v>
      </c>
      <c r="F75" s="7">
        <v>0</v>
      </c>
      <c r="G75" s="7">
        <v>1321495.06</v>
      </c>
      <c r="H75" s="7">
        <v>1321495.06</v>
      </c>
    </row>
    <row r="76" spans="2:10" s="6" customFormat="1" ht="43.15">
      <c r="B76" s="6" t="s">
        <v>76</v>
      </c>
      <c r="C76" s="7">
        <v>446517</v>
      </c>
      <c r="D76" s="7">
        <v>30000</v>
      </c>
      <c r="E76" s="7">
        <v>30000</v>
      </c>
      <c r="F76" s="7">
        <v>0</v>
      </c>
      <c r="G76" s="7">
        <v>0</v>
      </c>
      <c r="H76" s="7">
        <v>0</v>
      </c>
    </row>
    <row r="77" spans="2:10" s="6" customFormat="1" ht="43.15">
      <c r="B77" s="6" t="s">
        <v>77</v>
      </c>
      <c r="C77" s="7">
        <v>152750</v>
      </c>
      <c r="D77" s="7">
        <v>232750</v>
      </c>
      <c r="E77" s="7">
        <v>0</v>
      </c>
      <c r="F77" s="7">
        <v>0</v>
      </c>
      <c r="G77" s="7">
        <v>67023.86</v>
      </c>
      <c r="H77" s="7">
        <v>67023.86</v>
      </c>
    </row>
    <row r="78" spans="2:10" s="6" customFormat="1" ht="28.9">
      <c r="B78" s="6" t="s">
        <v>78</v>
      </c>
      <c r="C78" s="7">
        <v>1563900</v>
      </c>
      <c r="D78" s="7">
        <v>3702988.3899999992</v>
      </c>
      <c r="E78" s="7">
        <v>0</v>
      </c>
      <c r="F78" s="7">
        <v>0</v>
      </c>
      <c r="G78" s="7">
        <v>1958098.53</v>
      </c>
      <c r="H78" s="7">
        <v>1958098.53</v>
      </c>
    </row>
    <row r="79" spans="2:10" s="6" customFormat="1" ht="28.9">
      <c r="B79" s="6" t="s">
        <v>79</v>
      </c>
      <c r="C79" s="7">
        <v>65000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</row>
    <row r="80" spans="2:10" s="6" customFormat="1">
      <c r="B80" s="6" t="s">
        <v>80</v>
      </c>
      <c r="C80" s="7">
        <v>0</v>
      </c>
      <c r="D80" s="7">
        <v>200000</v>
      </c>
      <c r="E80" s="7">
        <v>0</v>
      </c>
      <c r="F80" s="7">
        <v>0</v>
      </c>
      <c r="G80" s="7">
        <v>0</v>
      </c>
      <c r="H80" s="7">
        <v>0</v>
      </c>
    </row>
    <row r="81" spans="1:9" s="6" customFormat="1" ht="28.9">
      <c r="B81" s="6" t="s">
        <v>81</v>
      </c>
      <c r="C81" s="7">
        <v>45500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</row>
    <row r="82" spans="1:9" s="6" customFormat="1" ht="27.75" customHeight="1">
      <c r="B82" s="6" t="s">
        <v>82</v>
      </c>
      <c r="C82" s="7">
        <v>566315</v>
      </c>
      <c r="D82" s="7">
        <v>195707</v>
      </c>
      <c r="E82" s="7">
        <v>176799</v>
      </c>
      <c r="F82" s="7">
        <v>0</v>
      </c>
      <c r="G82" s="7">
        <v>18908</v>
      </c>
      <c r="H82" s="7">
        <v>18908</v>
      </c>
    </row>
    <row r="83" spans="1:9" s="6" customFormat="1" ht="28.9">
      <c r="B83" s="6" t="s">
        <v>83</v>
      </c>
      <c r="C83" s="7">
        <v>1911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</row>
    <row r="84" spans="1:9" s="6" customFormat="1">
      <c r="B84" s="6" t="s">
        <v>84</v>
      </c>
      <c r="C84" s="7">
        <v>0</v>
      </c>
      <c r="D84" s="7">
        <v>35500</v>
      </c>
      <c r="E84" s="7">
        <v>0</v>
      </c>
      <c r="F84" s="7">
        <v>0</v>
      </c>
      <c r="G84" s="7">
        <v>35476.410000000003</v>
      </c>
      <c r="H84" s="7">
        <v>35476.410000000003</v>
      </c>
    </row>
    <row r="85" spans="1:9" s="6" customFormat="1">
      <c r="B85" s="6" t="s">
        <v>85</v>
      </c>
      <c r="C85" s="7">
        <v>0</v>
      </c>
      <c r="D85" s="7">
        <v>196411.2</v>
      </c>
      <c r="E85" s="7">
        <v>0</v>
      </c>
      <c r="F85" s="7">
        <v>0</v>
      </c>
      <c r="G85" s="7">
        <v>196411.2</v>
      </c>
      <c r="H85" s="7">
        <v>196411.2</v>
      </c>
    </row>
    <row r="86" spans="1:9" s="6" customFormat="1" ht="30" customHeight="1">
      <c r="B86" s="6" t="s">
        <v>86</v>
      </c>
      <c r="C86" s="7">
        <v>7693203</v>
      </c>
      <c r="D86" s="7">
        <v>7693203</v>
      </c>
      <c r="E86" s="7">
        <v>2491096</v>
      </c>
      <c r="F86" s="7">
        <v>0</v>
      </c>
      <c r="G86" s="7">
        <v>5202107</v>
      </c>
      <c r="H86" s="7">
        <v>5202107</v>
      </c>
    </row>
    <row r="87" spans="1:9" s="6" customFormat="1">
      <c r="B87" s="6" t="s">
        <v>87</v>
      </c>
      <c r="C87" s="7">
        <v>0</v>
      </c>
      <c r="D87" s="7">
        <v>1532947</v>
      </c>
      <c r="E87" s="7">
        <v>0</v>
      </c>
      <c r="F87" s="7">
        <v>0</v>
      </c>
      <c r="G87" s="7">
        <v>1532947</v>
      </c>
      <c r="H87" s="7">
        <v>1532947</v>
      </c>
    </row>
    <row r="88" spans="1:9" s="5" customFormat="1">
      <c r="A88" s="2" t="s">
        <v>88</v>
      </c>
      <c r="B88" s="3"/>
      <c r="C88" s="4">
        <f t="shared" ref="C88:H88" si="8">SUM(C89)</f>
        <v>33621</v>
      </c>
      <c r="D88" s="4">
        <f t="shared" si="8"/>
        <v>111000</v>
      </c>
      <c r="E88" s="4">
        <f t="shared" si="8"/>
        <v>0</v>
      </c>
      <c r="F88" s="4">
        <f t="shared" si="8"/>
        <v>0</v>
      </c>
      <c r="G88" s="4">
        <f t="shared" si="8"/>
        <v>21000</v>
      </c>
      <c r="H88" s="4">
        <f t="shared" si="8"/>
        <v>21000</v>
      </c>
      <c r="I88" s="14"/>
    </row>
    <row r="89" spans="1:9" ht="15" customHeight="1">
      <c r="A89" s="19"/>
      <c r="B89" s="19" t="s">
        <v>89</v>
      </c>
      <c r="C89" s="20">
        <v>33621</v>
      </c>
      <c r="D89" s="20">
        <v>111000</v>
      </c>
      <c r="E89" s="20">
        <v>0</v>
      </c>
      <c r="F89" s="20">
        <v>0</v>
      </c>
      <c r="G89" s="20">
        <v>21000</v>
      </c>
      <c r="H89" s="20">
        <v>21000</v>
      </c>
    </row>
    <row r="90" spans="1:9">
      <c r="A90" s="21" t="s">
        <v>90</v>
      </c>
      <c r="C90" s="22">
        <f>SUM(C91:C92)</f>
        <v>0</v>
      </c>
      <c r="D90" s="22">
        <f t="shared" ref="D90:H90" si="9">SUM(D91:D92)</f>
        <v>738001.82000000007</v>
      </c>
      <c r="E90" s="22">
        <f t="shared" si="9"/>
        <v>0</v>
      </c>
      <c r="F90" s="22">
        <f t="shared" si="9"/>
        <v>0</v>
      </c>
      <c r="G90" s="22">
        <f t="shared" si="9"/>
        <v>0</v>
      </c>
      <c r="H90" s="22">
        <f t="shared" ref="H90" si="10">SUM(H91:H92)</f>
        <v>0</v>
      </c>
    </row>
    <row r="91" spans="1:9">
      <c r="A91" s="19"/>
      <c r="B91" s="19" t="s">
        <v>91</v>
      </c>
      <c r="C91" s="20">
        <v>0</v>
      </c>
      <c r="D91" s="20">
        <v>489242.12</v>
      </c>
      <c r="E91" s="20">
        <v>0</v>
      </c>
      <c r="F91" s="20">
        <v>0</v>
      </c>
      <c r="G91" s="20">
        <v>0</v>
      </c>
      <c r="H91" s="20">
        <v>0</v>
      </c>
    </row>
    <row r="92" spans="1:9">
      <c r="B92" t="s">
        <v>92</v>
      </c>
      <c r="C92" s="23">
        <v>0</v>
      </c>
      <c r="D92" s="24">
        <v>248759.7</v>
      </c>
      <c r="E92" s="23">
        <v>0</v>
      </c>
      <c r="F92" s="23">
        <v>0</v>
      </c>
      <c r="G92" s="23">
        <v>0</v>
      </c>
      <c r="H92" s="23">
        <v>0</v>
      </c>
    </row>
    <row r="93" spans="1:9">
      <c r="A93" s="21" t="s">
        <v>93</v>
      </c>
      <c r="B93" s="19"/>
      <c r="C93" s="22">
        <f>SUM(C94:C95)</f>
        <v>0</v>
      </c>
      <c r="D93" s="22">
        <f t="shared" ref="D93" si="11">SUM(D94:D95)</f>
        <v>21691923</v>
      </c>
      <c r="E93" s="22">
        <f t="shared" ref="E93" si="12">SUM(E94:E95)</f>
        <v>0</v>
      </c>
      <c r="F93" s="22">
        <f t="shared" ref="F93" si="13">SUM(F94:F95)</f>
        <v>0</v>
      </c>
      <c r="G93" s="22">
        <f t="shared" ref="G93:H93" si="14">SUM(G94:G95)</f>
        <v>0</v>
      </c>
      <c r="H93" s="22">
        <f t="shared" si="14"/>
        <v>0</v>
      </c>
    </row>
    <row r="94" spans="1:9">
      <c r="A94" s="19"/>
      <c r="B94" s="19" t="s">
        <v>94</v>
      </c>
      <c r="C94" s="20">
        <v>0</v>
      </c>
      <c r="D94" s="20">
        <v>21691923</v>
      </c>
      <c r="E94" s="20">
        <v>0</v>
      </c>
      <c r="F94" s="20">
        <v>0</v>
      </c>
      <c r="G94" s="20">
        <v>0</v>
      </c>
      <c r="H94" s="20">
        <v>0</v>
      </c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8A18D0-C1A2-43AA-9289-3BB5D4B1C5BE}"/>
</file>

<file path=customXml/itemProps2.xml><?xml version="1.0" encoding="utf-8"?>
<ds:datastoreItem xmlns:ds="http://schemas.openxmlformats.org/officeDocument/2006/customXml" ds:itemID="{6C56001E-F4ED-4E1A-ACCA-7034A628D897}"/>
</file>

<file path=customXml/itemProps3.xml><?xml version="1.0" encoding="utf-8"?>
<ds:datastoreItem xmlns:ds="http://schemas.openxmlformats.org/officeDocument/2006/customXml" ds:itemID="{B12825AC-EFB0-44E4-BB99-F99AFE3FE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2019-04-11T22:07:05Z</dcterms:created>
  <dcterms:modified xsi:type="dcterms:W3CDTF">2021-10-15T18:20:00Z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