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dominguez\Desktop\E  J E  R  C  I  C  I  O _2  0  2  0\ARCHIVOS INSTANCIA AÑO_2 0 1 9\INAI\4TO.TRIMESTRE\31\"/>
    </mc:Choice>
  </mc:AlternateContent>
  <xr:revisionPtr revIDLastSave="0" documentId="13_ncr:1_{05032C96-5C86-4D57-9308-72D8976AF7F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FORME ANALITICO 4to. TRI" sheetId="1" r:id="rId1"/>
  </sheets>
  <definedNames>
    <definedName name="_xlnm.Print_Titles" localSheetId="0">'INFORME ANALITICO 4to. TRI'!$1:$12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2" i="1" l="1"/>
  <c r="F112" i="1"/>
  <c r="G112" i="1"/>
  <c r="H112" i="1"/>
  <c r="E109" i="1"/>
  <c r="F109" i="1"/>
  <c r="G109" i="1"/>
  <c r="H109" i="1"/>
  <c r="E12" i="1"/>
  <c r="F12" i="1"/>
  <c r="D12" i="1"/>
  <c r="D112" i="1"/>
  <c r="D109" i="1"/>
  <c r="C109" i="1" l="1"/>
  <c r="H57" i="1"/>
  <c r="G57" i="1"/>
  <c r="F57" i="1"/>
  <c r="E57" i="1"/>
  <c r="D57" i="1"/>
  <c r="C57" i="1"/>
  <c r="C12" i="1" s="1"/>
  <c r="H31" i="1"/>
  <c r="G31" i="1"/>
  <c r="F31" i="1"/>
  <c r="E31" i="1"/>
  <c r="D31" i="1"/>
  <c r="C31" i="1"/>
  <c r="H14" i="1"/>
  <c r="G14" i="1"/>
  <c r="G12" i="1" s="1"/>
  <c r="F14" i="1"/>
  <c r="E14" i="1"/>
  <c r="D14" i="1"/>
  <c r="C14" i="1"/>
  <c r="H12" i="1" l="1"/>
</calcChain>
</file>

<file path=xl/sharedStrings.xml><?xml version="1.0" encoding="utf-8"?>
<sst xmlns="http://schemas.openxmlformats.org/spreadsheetml/2006/main" count="114" uniqueCount="114">
  <si>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</si>
  <si>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</si>
  <si>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</si>
  <si>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CIFRAS EN PESOS</t>
  </si>
  <si>
    <t>Capítulo de gasto</t>
  </si>
  <si>
    <t>Partida de gasto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</si>
  <si>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</si>
  <si>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</si>
  <si>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</si>
  <si>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</si>
  <si>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</si>
  <si>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</si>
  <si>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</si>
  <si>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</si>
  <si>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</si>
  <si>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</si>
  <si>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</si>
  <si>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</si>
  <si>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</si>
  <si>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</si>
  <si>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</si>
  <si>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</si>
  <si>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</si>
  <si>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</si>
  <si>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</si>
  <si>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</si>
  <si>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</si>
  <si>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</si>
  <si>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15901 Otras prestaciones</t>
  </si>
  <si>
    <t>2000 Materiales y suministros</t>
  </si>
  <si>
    <t>21101 Materiales y útiles de oficina</t>
  </si>
  <si>
    <t>21401 Materiales y útiles consumibles para el procesamiento en equipos y bienes informáticos</t>
  </si>
  <si>
    <t>21501 Material de apoyo informativo</t>
  </si>
  <si>
    <t>22104 Productos alimenticios para el personal en las instalaciones de las dependencias y entidades</t>
  </si>
  <si>
    <t>22106 Productos alimenticios para el personal derivado de actividades extraordinarias</t>
  </si>
  <si>
    <t>24501 Vidrio y productos de vidrio</t>
  </si>
  <si>
    <t>24601 Material eléctrico y electrónico</t>
  </si>
  <si>
    <t>24801 Materiales complementarios</t>
  </si>
  <si>
    <t>24901 Otros materiales y artículos de construcción y reparación</t>
  </si>
  <si>
    <t>25301 Medicinas y productos farmacéuticos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</si>
  <si>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</si>
  <si>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</si>
  <si>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</si>
  <si>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</si>
  <si>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</si>
  <si>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27401 Productos textiles</t>
  </si>
  <si>
    <t>29101 Herramientas menores</t>
  </si>
  <si>
    <t>29201 Refacciones y accesorios menores de edificios</t>
  </si>
  <si>
    <t>3000 Servicios generales</t>
  </si>
  <si>
    <t>31101 Servicio de energía eléctrica</t>
  </si>
  <si>
    <t>31301 Servicio de agua</t>
  </si>
  <si>
    <t>31401 Servicio telefónico convencional</t>
  </si>
  <si>
    <t>31501 Servicio de telefonía celular</t>
  </si>
  <si>
    <t>31701 Servicios de conducción de señales analógicas y digitales</t>
  </si>
  <si>
    <t>31801 Servicio postal</t>
  </si>
  <si>
    <t>31902 Contratación de otros servicios</t>
  </si>
  <si>
    <t>32201 Arrendamiento de edificios y locales</t>
  </si>
  <si>
    <t>32301 Arrendamiento de equipo y bienes informáticos</t>
  </si>
  <si>
    <t>32302 Arrendamiento de mobiliario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</si>
  <si>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</si>
  <si>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</si>
  <si>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</si>
  <si>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</si>
  <si>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</si>
  <si>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33301 Servicios de desarrollo de aplicaciones informáticas</t>
  </si>
  <si>
    <t>33401 Servicios para capacitación a servidores públicos</t>
  </si>
  <si>
    <t>33501 Estudios e investigaciones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</si>
  <si>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</si>
  <si>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</si>
  <si>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</si>
  <si>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</si>
  <si>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</si>
  <si>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</si>
  <si>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</si>
  <si>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</si>
  <si>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</si>
  <si>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34701 Fletes y maniobras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</si>
  <si>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</si>
  <si>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</si>
  <si>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</si>
  <si>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</si>
  <si>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36101 Difusión de mensajes sobre programas y actividades gubernamentales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</si>
  <si>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</si>
  <si>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</si>
  <si>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</si>
  <si>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37201 Pasajes terrestres nacionales para labores en campo y de supervisión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</si>
  <si>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</si>
  <si>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</si>
  <si>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</si>
  <si>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</si>
  <si>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38201 Gastos de orden social</t>
  </si>
  <si>
    <t>38301 Congresos y convenciones</t>
  </si>
  <si>
    <t>38401 Exposiciones</t>
  </si>
  <si>
    <t>38501 Gastos para alimentación de servidores públicos de mando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</si>
  <si>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</si>
  <si>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</si>
  <si>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</si>
  <si>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</si>
  <si>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>39602 Otros gastos por responsabilidades</t>
  </si>
  <si>
    <t>22301 Utensilios para el servicio de alimentación</t>
  </si>
  <si>
    <t>24201 Cemento y productos de concreto</t>
  </si>
  <si>
    <t>24701 Artículos metálicos para la construcción</t>
  </si>
  <si>
    <t>27501 Blancos y otros productos textiles, excepto prendas de vestir</t>
  </si>
  <si>
    <t>29401 Refacciones y accesorios para equipo de cómputo y telecomunicaciones</t>
  </si>
  <si>
    <t>29801 Refacciones y accesorios menores de maquinaria y otros equipos</t>
  </si>
  <si>
    <t>29901 Refacciones y accesorios menores otros bienes muebles</t>
  </si>
  <si>
    <t>31904 Servicios integrales de insfraestructura de cómputo</t>
  </si>
  <si>
    <t>32903 Otros Arrendamientos (Sólo para el Ramo 03 Poder Judicial)</t>
  </si>
  <si>
    <t>39202 Otros impuestos y derechos</t>
  </si>
  <si>
    <t>APROBADO</t>
  </si>
  <si>
    <t>4T0.° TRIMESTRE 2019 (OCTUBRE-DICIEMBRE 2019)</t>
  </si>
  <si>
    <t>46101 Aportaciones a fideicomisos públicos</t>
  </si>
  <si>
    <t>51101 Mobiliario</t>
  </si>
  <si>
    <t>5000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</si>
</sst>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2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3" fillId="0" borderId="1" xfId="1" applyNumberFormat="1" applyFont="1" applyBorder="1"/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wrapText="1"/>
    </xf>
    <xf numFmtId="4" fontId="0" fillId="0" borderId="0" xfId="0" applyNumberForma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vertical="center"/>
    </xf>
    <xf numFmtId="165" fontId="0" fillId="0" borderId="0" xfId="1" applyFont="1"/>
    <xf numFmtId="165" fontId="3" fillId="0" borderId="0" xfId="1" applyFont="1"/>
    <xf numFmtId="4" fontId="0" fillId="0" borderId="0" xfId="1" applyNumberFormat="1" applyFont="1" applyAlignment="1">
      <alignment wrapText="1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" fontId="0" fillId="0" borderId="0" xfId="1" applyNumberFormat="1" applyFont="1"/>
    <xf numFmtId="4" fontId="0" fillId="0" borderId="0" xfId="1" applyNumberFormat="1" applyFont="1" applyFill="1" applyAlignment="1">
      <alignment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3" xfId="0" applyBorder="1"/>
    <xf numFmtId="4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4" fontId="3" fillId="0" borderId="3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1</xdr:col>
      <xdr:colOff>1447800</xdr:colOff>
      <xdr:row>5</xdr:row>
      <xdr:rowOff>196850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3314700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1685925</xdr:colOff>
      <xdr:row>2</xdr:row>
      <xdr:rowOff>47625</xdr:rowOff>
    </xdr:from>
    <xdr:to>
      <xdr:col>1</xdr:col>
      <xdr:colOff>2362200</xdr:colOff>
      <xdr:row>6</xdr:row>
      <xdr:rowOff>12065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476250"/>
          <a:ext cx="676275" cy="755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3"/>
  <sheetViews>
    <sheetView tabSelected="1" topLeftCell="B7" workbookViewId="0">
      <selection activeCell="I11" sqref="I11:I12"/>
    </sheetView>
  </sheetViews>
  <sheetFormatPr baseColWidth="10" defaultRowHeight="15" x14ac:dyDescent="0.25"/>
  <cols>
    <col min="1" max="1" width="28" customWidth="1"/>
    <col min="2" max="2" width="50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4.5703125" style="14" bestFit="1" customWidth="1"/>
  </cols>
  <sheetData>
    <row r="2" spans="1:9" ht="18.75" x14ac:dyDescent="0.25">
      <c r="B2" s="22" t="s">
        <v>0</v>
      </c>
      <c r="C2" s="22"/>
      <c r="D2" s="22"/>
      <c r="E2" s="22"/>
      <c r="F2" s="22"/>
      <c r="G2" s="22"/>
      <c r="H2" s="22"/>
    </row>
    <row r="4" spans="1:9" ht="15.75" x14ac:dyDescent="0.25">
      <c r="B4" s="23" t="s">
        <v>1</v>
      </c>
      <c r="C4" s="23"/>
      <c r="D4" s="23"/>
      <c r="E4" s="23"/>
      <c r="F4" s="23"/>
      <c r="G4" s="23"/>
      <c r="H4" s="23"/>
    </row>
    <row r="5" spans="1:9" ht="15.75" x14ac:dyDescent="0.25">
      <c r="B5" s="23" t="s">
        <v>2</v>
      </c>
      <c r="C5" s="23"/>
      <c r="D5" s="23"/>
      <c r="E5" s="23"/>
      <c r="F5" s="23"/>
      <c r="G5" s="23"/>
      <c r="H5" s="23"/>
    </row>
    <row r="6" spans="1:9" ht="15.75" x14ac:dyDescent="0.25">
      <c r="B6" s="24" t="s">
        <v>110</v>
      </c>
      <c r="C6" s="24"/>
      <c r="D6" s="24"/>
      <c r="E6" s="24"/>
      <c r="F6" s="24"/>
      <c r="G6" s="24"/>
      <c r="H6" s="24"/>
    </row>
    <row r="7" spans="1:9" ht="15.75" x14ac:dyDescent="0.25">
      <c r="B7" s="24" t="s">
        <v>3</v>
      </c>
      <c r="C7" s="24"/>
      <c r="D7" s="24"/>
      <c r="E7" s="24"/>
      <c r="F7" s="24"/>
      <c r="G7" s="24"/>
      <c r="H7" s="24"/>
    </row>
    <row r="10" spans="1:9" ht="29.25" customHeight="1" x14ac:dyDescent="0.25">
      <c r="A10" s="10" t="s">
        <v>4</v>
      </c>
      <c r="B10" s="10" t="s">
        <v>5</v>
      </c>
      <c r="C10" s="11" t="s">
        <v>109</v>
      </c>
      <c r="D10" s="11" t="s">
        <v>6</v>
      </c>
      <c r="E10" s="11" t="s">
        <v>7</v>
      </c>
      <c r="F10" s="11" t="s">
        <v>8</v>
      </c>
      <c r="G10" s="11" t="s">
        <v>9</v>
      </c>
      <c r="H10" s="12" t="s">
        <v>10</v>
      </c>
    </row>
    <row r="11" spans="1:9" ht="16.5" thickBot="1" x14ac:dyDescent="0.3">
      <c r="A11" s="1"/>
      <c r="B11" s="1"/>
      <c r="C11" s="17"/>
      <c r="D11" s="17"/>
      <c r="E11" s="17"/>
      <c r="F11" s="17"/>
      <c r="G11" s="17"/>
      <c r="H11" s="18"/>
    </row>
    <row r="12" spans="1:9" ht="18.75" thickTop="1" thickBot="1" x14ac:dyDescent="0.3">
      <c r="A12" s="13" t="s">
        <v>11</v>
      </c>
      <c r="B12" s="13"/>
      <c r="C12" s="19">
        <f>+C14+C31+C57+C109+C112</f>
        <v>397139272</v>
      </c>
      <c r="D12" s="19">
        <f>+D14+D31+D57+D109+D112</f>
        <v>458641975.30000001</v>
      </c>
      <c r="E12" s="19">
        <f t="shared" ref="E12:H12" si="0">+E14+E31+E57+E109+E112</f>
        <v>15584025.48</v>
      </c>
      <c r="F12" s="19">
        <f t="shared" si="0"/>
        <v>0.01</v>
      </c>
      <c r="G12" s="19">
        <f t="shared" si="0"/>
        <v>400457039.06</v>
      </c>
      <c r="H12" s="19">
        <f t="shared" si="0"/>
        <v>401861580.00000024</v>
      </c>
    </row>
    <row r="13" spans="1:9" ht="15.75" thickTop="1" x14ac:dyDescent="0.25">
      <c r="C13" s="7"/>
      <c r="D13" s="7"/>
      <c r="E13" s="7"/>
      <c r="F13" s="7"/>
      <c r="G13" s="7"/>
      <c r="H13" s="7"/>
    </row>
    <row r="14" spans="1:9" s="5" customFormat="1" x14ac:dyDescent="0.25">
      <c r="A14" s="2" t="s">
        <v>12</v>
      </c>
      <c r="B14" s="3"/>
      <c r="C14" s="4">
        <f t="shared" ref="C14:G14" si="1">SUM(C15:C30)</f>
        <v>236022271</v>
      </c>
      <c r="D14" s="4">
        <f t="shared" si="1"/>
        <v>291488392.80000001</v>
      </c>
      <c r="E14" s="4">
        <f t="shared" si="1"/>
        <v>4705815.0900000008</v>
      </c>
      <c r="F14" s="4">
        <f t="shared" si="1"/>
        <v>0</v>
      </c>
      <c r="G14" s="4">
        <f t="shared" si="1"/>
        <v>286693284.57999998</v>
      </c>
      <c r="H14" s="4">
        <f>SUM(H15:H30)</f>
        <v>287006168.09000015</v>
      </c>
      <c r="I14" s="15"/>
    </row>
    <row r="15" spans="1:9" s="6" customFormat="1" x14ac:dyDescent="0.25">
      <c r="B15" s="6" t="s">
        <v>13</v>
      </c>
      <c r="C15" s="7">
        <v>36619480</v>
      </c>
      <c r="D15" s="7">
        <v>40516370.330000006</v>
      </c>
      <c r="E15" s="7">
        <v>450044.30000000005</v>
      </c>
      <c r="F15" s="7">
        <v>0</v>
      </c>
      <c r="G15" s="7">
        <v>40066326.030000001</v>
      </c>
      <c r="H15" s="16">
        <v>40210947.680000052</v>
      </c>
    </row>
    <row r="16" spans="1:9" s="6" customFormat="1" x14ac:dyDescent="0.25">
      <c r="B16" s="6" t="s">
        <v>14</v>
      </c>
      <c r="C16" s="7">
        <v>36272782</v>
      </c>
      <c r="D16" s="7">
        <v>43566213.579999998</v>
      </c>
      <c r="E16" s="7">
        <v>1966515.3399999999</v>
      </c>
      <c r="F16" s="7">
        <v>0</v>
      </c>
      <c r="G16" s="7">
        <v>41584258.599999994</v>
      </c>
      <c r="H16" s="16">
        <v>41641021.259999968</v>
      </c>
    </row>
    <row r="17" spans="1:8" s="6" customFormat="1" ht="30" x14ac:dyDescent="0.25">
      <c r="B17" s="6" t="s">
        <v>15</v>
      </c>
      <c r="C17" s="7">
        <v>400821</v>
      </c>
      <c r="D17" s="7">
        <v>61798.5</v>
      </c>
      <c r="E17" s="7">
        <v>486</v>
      </c>
      <c r="F17" s="7">
        <v>0</v>
      </c>
      <c r="G17" s="7">
        <v>61312.5</v>
      </c>
      <c r="H17" s="16">
        <v>61312.5</v>
      </c>
    </row>
    <row r="18" spans="1:8" s="8" customFormat="1" x14ac:dyDescent="0.25">
      <c r="A18" s="6"/>
      <c r="B18" s="6" t="s">
        <v>16</v>
      </c>
      <c r="C18" s="7">
        <v>1017208</v>
      </c>
      <c r="D18" s="7">
        <v>968985.30999999994</v>
      </c>
      <c r="E18" s="7">
        <v>6785.37</v>
      </c>
      <c r="F18" s="7">
        <v>0</v>
      </c>
      <c r="G18" s="7">
        <v>962199.94</v>
      </c>
      <c r="H18" s="16">
        <v>962199.94000000006</v>
      </c>
    </row>
    <row r="19" spans="1:8" s="6" customFormat="1" ht="15" customHeight="1" x14ac:dyDescent="0.25">
      <c r="B19" s="6" t="s">
        <v>17</v>
      </c>
      <c r="C19" s="7">
        <v>4068831</v>
      </c>
      <c r="D19" s="7">
        <v>35770381.439999998</v>
      </c>
      <c r="E19" s="7">
        <v>14113.75</v>
      </c>
      <c r="F19" s="7">
        <v>0</v>
      </c>
      <c r="G19" s="7">
        <v>35756267.689999998</v>
      </c>
      <c r="H19" s="20">
        <v>35770381.43</v>
      </c>
    </row>
    <row r="20" spans="1:8" s="6" customFormat="1" x14ac:dyDescent="0.25">
      <c r="B20" s="6" t="s">
        <v>18</v>
      </c>
      <c r="C20" s="7">
        <v>4914785</v>
      </c>
      <c r="D20" s="7">
        <v>5038871.6900000004</v>
      </c>
      <c r="E20" s="7">
        <v>975825.74</v>
      </c>
      <c r="F20" s="7">
        <v>0</v>
      </c>
      <c r="G20" s="7">
        <v>4063045.95</v>
      </c>
      <c r="H20" s="16">
        <v>4063045.9499999993</v>
      </c>
    </row>
    <row r="21" spans="1:8" s="6" customFormat="1" ht="30" customHeight="1" x14ac:dyDescent="0.25">
      <c r="B21" s="6" t="s">
        <v>19</v>
      </c>
      <c r="C21" s="7">
        <v>1662747</v>
      </c>
      <c r="D21" s="7">
        <v>1702263.0999999999</v>
      </c>
      <c r="E21" s="7">
        <v>422313.54000000004</v>
      </c>
      <c r="F21" s="7">
        <v>0</v>
      </c>
      <c r="G21" s="7">
        <v>1279949.56</v>
      </c>
      <c r="H21" s="16">
        <v>1286194.45</v>
      </c>
    </row>
    <row r="22" spans="1:8" s="8" customFormat="1" x14ac:dyDescent="0.25">
      <c r="A22" s="6"/>
      <c r="B22" s="6" t="s">
        <v>20</v>
      </c>
      <c r="C22" s="7">
        <v>1830973</v>
      </c>
      <c r="D22" s="7">
        <v>2008879.0699999998</v>
      </c>
      <c r="E22" s="7">
        <v>0</v>
      </c>
      <c r="F22" s="7">
        <v>0</v>
      </c>
      <c r="G22" s="7">
        <v>2008879.0699999998</v>
      </c>
      <c r="H22" s="16">
        <v>2016403.25</v>
      </c>
    </row>
    <row r="23" spans="1:8" s="6" customFormat="1" ht="30" x14ac:dyDescent="0.25">
      <c r="B23" s="6" t="s">
        <v>21</v>
      </c>
      <c r="C23" s="7">
        <v>732390</v>
      </c>
      <c r="D23" s="7">
        <v>837000.86</v>
      </c>
      <c r="E23" s="7">
        <v>29190.940000000002</v>
      </c>
      <c r="F23" s="7">
        <v>0</v>
      </c>
      <c r="G23" s="7">
        <v>807809.92</v>
      </c>
      <c r="H23" s="16">
        <v>809852.60999999987</v>
      </c>
    </row>
    <row r="24" spans="1:8" s="6" customFormat="1" x14ac:dyDescent="0.25">
      <c r="B24" s="6" t="s">
        <v>22</v>
      </c>
      <c r="C24" s="7">
        <v>1190133</v>
      </c>
      <c r="D24" s="7">
        <v>1140716.3600000001</v>
      </c>
      <c r="E24" s="7">
        <v>0</v>
      </c>
      <c r="F24" s="7">
        <v>0</v>
      </c>
      <c r="G24" s="7">
        <v>1140716.3600000001</v>
      </c>
      <c r="H24" s="16">
        <v>1140716.3600000001</v>
      </c>
    </row>
    <row r="25" spans="1:8" s="6" customFormat="1" x14ac:dyDescent="0.25">
      <c r="B25" s="6" t="s">
        <v>23</v>
      </c>
      <c r="C25" s="7">
        <v>2584471</v>
      </c>
      <c r="D25" s="7">
        <v>2834256.4000000004</v>
      </c>
      <c r="E25" s="7">
        <v>11223.98</v>
      </c>
      <c r="F25" s="7">
        <v>0</v>
      </c>
      <c r="G25" s="7">
        <v>2749178.93</v>
      </c>
      <c r="H25" s="16">
        <v>2749178.93</v>
      </c>
    </row>
    <row r="26" spans="1:8" s="8" customFormat="1" ht="30" customHeight="1" x14ac:dyDescent="0.25">
      <c r="A26" s="6"/>
      <c r="B26" s="6" t="s">
        <v>24</v>
      </c>
      <c r="C26" s="7">
        <v>129172</v>
      </c>
      <c r="D26" s="7">
        <v>147327.52000000002</v>
      </c>
      <c r="E26" s="7">
        <v>9533.0400000000009</v>
      </c>
      <c r="F26" s="7">
        <v>0</v>
      </c>
      <c r="G26" s="7">
        <v>137794.48000000001</v>
      </c>
      <c r="H26" s="16">
        <v>127886.21</v>
      </c>
    </row>
    <row r="27" spans="1:8" s="6" customFormat="1" ht="30" x14ac:dyDescent="0.25">
      <c r="B27" s="6" t="s">
        <v>25</v>
      </c>
      <c r="C27" s="7">
        <v>712367</v>
      </c>
      <c r="D27" s="7">
        <v>0</v>
      </c>
      <c r="E27" s="7">
        <v>0</v>
      </c>
      <c r="F27" s="7">
        <v>0</v>
      </c>
      <c r="G27" s="7">
        <v>0</v>
      </c>
      <c r="H27" s="16">
        <v>0</v>
      </c>
    </row>
    <row r="28" spans="1:8" s="6" customFormat="1" x14ac:dyDescent="0.25">
      <c r="B28" s="6" t="s">
        <v>26</v>
      </c>
      <c r="C28" s="7">
        <v>140399131</v>
      </c>
      <c r="D28" s="7">
        <v>153421970.78</v>
      </c>
      <c r="E28" s="7">
        <v>785810.65</v>
      </c>
      <c r="F28" s="7">
        <v>0</v>
      </c>
      <c r="G28" s="7">
        <v>152636160.13</v>
      </c>
      <c r="H28" s="16">
        <v>152725182.42000011</v>
      </c>
    </row>
    <row r="29" spans="1:8" s="6" customFormat="1" ht="30" customHeight="1" x14ac:dyDescent="0.25">
      <c r="B29" s="6" t="s">
        <v>27</v>
      </c>
      <c r="C29" s="7">
        <v>2860401</v>
      </c>
      <c r="D29" s="7">
        <v>3473357.86</v>
      </c>
      <c r="E29" s="7">
        <v>33972.44</v>
      </c>
      <c r="F29" s="7">
        <v>0</v>
      </c>
      <c r="G29" s="7">
        <v>3439385.42</v>
      </c>
      <c r="H29" s="16">
        <v>3441845.0999999996</v>
      </c>
    </row>
    <row r="30" spans="1:8" s="6" customFormat="1" x14ac:dyDescent="0.25">
      <c r="B30" s="6" t="s">
        <v>28</v>
      </c>
      <c r="C30" s="7">
        <v>626579</v>
      </c>
      <c r="D30" s="7">
        <v>0</v>
      </c>
      <c r="E30" s="7">
        <v>0</v>
      </c>
      <c r="F30" s="7">
        <v>0</v>
      </c>
      <c r="G30" s="7">
        <v>0</v>
      </c>
      <c r="H30" s="16">
        <v>0</v>
      </c>
    </row>
    <row r="31" spans="1:8" s="6" customFormat="1" ht="15" customHeight="1" x14ac:dyDescent="0.25">
      <c r="A31" s="2" t="s">
        <v>29</v>
      </c>
      <c r="B31" s="3"/>
      <c r="C31" s="4">
        <f t="shared" ref="C31:G31" si="2">SUM(C32:C56)</f>
        <v>2981297</v>
      </c>
      <c r="D31" s="4">
        <f t="shared" si="2"/>
        <v>3464719.6599999997</v>
      </c>
      <c r="E31" s="4">
        <f t="shared" si="2"/>
        <v>1355524.48</v>
      </c>
      <c r="F31" s="4">
        <f t="shared" si="2"/>
        <v>0</v>
      </c>
      <c r="G31" s="4">
        <f t="shared" si="2"/>
        <v>1837455.9699999995</v>
      </c>
      <c r="H31" s="4">
        <f>SUM(H32:H56)</f>
        <v>1790862.9699999995</v>
      </c>
    </row>
    <row r="32" spans="1:8" s="6" customFormat="1" x14ac:dyDescent="0.25">
      <c r="B32" s="6" t="s">
        <v>30</v>
      </c>
      <c r="C32" s="7">
        <v>230835</v>
      </c>
      <c r="D32" s="7">
        <v>1593144.4699999997</v>
      </c>
      <c r="E32" s="7">
        <v>445962.17000000004</v>
      </c>
      <c r="F32" s="7">
        <v>0</v>
      </c>
      <c r="G32" s="7">
        <v>997041.63</v>
      </c>
      <c r="H32" s="16">
        <v>933526.63</v>
      </c>
    </row>
    <row r="33" spans="2:8" s="6" customFormat="1" ht="30" x14ac:dyDescent="0.25">
      <c r="B33" s="6" t="s">
        <v>31</v>
      </c>
      <c r="C33" s="7">
        <v>102911</v>
      </c>
      <c r="D33" s="7">
        <v>8120</v>
      </c>
      <c r="E33" s="7">
        <v>0</v>
      </c>
      <c r="F33" s="7">
        <v>0</v>
      </c>
      <c r="G33" s="7">
        <v>8120</v>
      </c>
      <c r="H33" s="16">
        <v>8120</v>
      </c>
    </row>
    <row r="34" spans="2:8" s="6" customFormat="1" x14ac:dyDescent="0.25">
      <c r="B34" s="6" t="s">
        <v>32</v>
      </c>
      <c r="C34" s="7">
        <v>18165</v>
      </c>
      <c r="D34" s="7">
        <v>1542</v>
      </c>
      <c r="E34" s="7">
        <v>0</v>
      </c>
      <c r="F34" s="7">
        <v>0</v>
      </c>
      <c r="G34" s="7">
        <v>1542</v>
      </c>
      <c r="H34" s="16">
        <v>1542</v>
      </c>
    </row>
    <row r="35" spans="2:8" s="6" customFormat="1" ht="30" x14ac:dyDescent="0.25">
      <c r="B35" s="6" t="s">
        <v>33</v>
      </c>
      <c r="C35" s="7">
        <v>256601</v>
      </c>
      <c r="D35" s="7">
        <v>239681.96000000002</v>
      </c>
      <c r="E35" s="7">
        <v>22811.91</v>
      </c>
      <c r="F35" s="7">
        <v>0</v>
      </c>
      <c r="G35" s="7">
        <v>204920.05</v>
      </c>
      <c r="H35" s="16">
        <v>221842.05</v>
      </c>
    </row>
    <row r="36" spans="2:8" s="6" customFormat="1" ht="30" x14ac:dyDescent="0.25">
      <c r="B36" s="6" t="s">
        <v>34</v>
      </c>
      <c r="C36" s="7">
        <v>27151</v>
      </c>
      <c r="D36" s="7">
        <v>0</v>
      </c>
      <c r="E36" s="7">
        <v>0</v>
      </c>
      <c r="F36" s="7">
        <v>0</v>
      </c>
      <c r="G36" s="7">
        <v>0</v>
      </c>
      <c r="H36" s="16">
        <v>0</v>
      </c>
    </row>
    <row r="37" spans="2:8" s="6" customFormat="1" x14ac:dyDescent="0.25">
      <c r="B37" s="6" t="s">
        <v>99</v>
      </c>
      <c r="C37" s="7">
        <v>0</v>
      </c>
      <c r="D37" s="7">
        <v>958.4</v>
      </c>
      <c r="E37" s="7">
        <v>0</v>
      </c>
      <c r="F37" s="7">
        <v>0</v>
      </c>
      <c r="G37" s="7">
        <v>957.4</v>
      </c>
      <c r="H37" s="16">
        <v>957.4</v>
      </c>
    </row>
    <row r="38" spans="2:8" s="6" customFormat="1" ht="30" customHeight="1" x14ac:dyDescent="0.25">
      <c r="B38" s="6" t="s">
        <v>100</v>
      </c>
      <c r="C38" s="7">
        <v>0</v>
      </c>
      <c r="D38" s="7">
        <v>171</v>
      </c>
      <c r="E38" s="7">
        <v>0</v>
      </c>
      <c r="F38" s="7">
        <v>0</v>
      </c>
      <c r="G38" s="7">
        <v>171</v>
      </c>
      <c r="H38" s="16">
        <v>171</v>
      </c>
    </row>
    <row r="39" spans="2:8" s="6" customFormat="1" ht="15" customHeight="1" x14ac:dyDescent="0.25">
      <c r="B39" s="6" t="s">
        <v>35</v>
      </c>
      <c r="C39" s="7">
        <v>3570</v>
      </c>
      <c r="D39" s="7">
        <v>4997.6000000000004</v>
      </c>
      <c r="E39" s="7">
        <v>0</v>
      </c>
      <c r="F39" s="7">
        <v>0</v>
      </c>
      <c r="G39" s="7">
        <v>4997.6000000000004</v>
      </c>
      <c r="H39" s="16">
        <v>4997.6000000000004</v>
      </c>
    </row>
    <row r="40" spans="2:8" s="6" customFormat="1" ht="15" customHeight="1" x14ac:dyDescent="0.25">
      <c r="B40" s="6" t="s">
        <v>36</v>
      </c>
      <c r="C40" s="7">
        <v>46430</v>
      </c>
      <c r="D40" s="7">
        <v>2594.14</v>
      </c>
      <c r="E40" s="7">
        <v>0</v>
      </c>
      <c r="F40" s="7">
        <v>0</v>
      </c>
      <c r="G40" s="7">
        <v>2594.14</v>
      </c>
      <c r="H40" s="16">
        <v>2594.14</v>
      </c>
    </row>
    <row r="41" spans="2:8" s="6" customFormat="1" ht="15" customHeight="1" x14ac:dyDescent="0.25">
      <c r="B41" s="6" t="s">
        <v>101</v>
      </c>
      <c r="C41" s="7">
        <v>0</v>
      </c>
      <c r="D41" s="7">
        <v>567</v>
      </c>
      <c r="E41" s="7">
        <v>0</v>
      </c>
      <c r="F41" s="7">
        <v>0</v>
      </c>
      <c r="G41" s="7">
        <v>567</v>
      </c>
      <c r="H41" s="16">
        <v>567</v>
      </c>
    </row>
    <row r="42" spans="2:8" s="6" customFormat="1" ht="15" customHeight="1" x14ac:dyDescent="0.25">
      <c r="B42" s="6" t="s">
        <v>37</v>
      </c>
      <c r="C42" s="7">
        <v>112755</v>
      </c>
      <c r="D42" s="7">
        <v>5092.4000000000005</v>
      </c>
      <c r="E42" s="7">
        <v>0</v>
      </c>
      <c r="F42" s="7">
        <v>0</v>
      </c>
      <c r="G42" s="7">
        <v>5092.4000000000005</v>
      </c>
      <c r="H42" s="16">
        <v>5092.3999999999996</v>
      </c>
    </row>
    <row r="43" spans="2:8" s="6" customFormat="1" ht="15" customHeight="1" x14ac:dyDescent="0.25">
      <c r="B43" s="6" t="s">
        <v>38</v>
      </c>
      <c r="C43" s="7">
        <v>861</v>
      </c>
      <c r="D43" s="7">
        <v>4216.99</v>
      </c>
      <c r="E43" s="7">
        <v>0</v>
      </c>
      <c r="F43" s="7">
        <v>0</v>
      </c>
      <c r="G43" s="7">
        <v>4216.99</v>
      </c>
      <c r="H43" s="16">
        <v>4216.99</v>
      </c>
    </row>
    <row r="44" spans="2:8" s="6" customFormat="1" ht="15" customHeight="1" x14ac:dyDescent="0.25">
      <c r="B44" s="6" t="s">
        <v>39</v>
      </c>
      <c r="C44" s="7">
        <v>7328</v>
      </c>
      <c r="D44" s="7">
        <v>0</v>
      </c>
      <c r="E44" s="7">
        <v>0</v>
      </c>
      <c r="F44" s="7">
        <v>0</v>
      </c>
      <c r="G44" s="7">
        <v>0</v>
      </c>
      <c r="H44" s="16">
        <v>0</v>
      </c>
    </row>
    <row r="45" spans="2:8" s="6" customFormat="1" ht="15" customHeight="1" x14ac:dyDescent="0.25">
      <c r="B45" s="6" t="s">
        <v>40</v>
      </c>
      <c r="C45" s="7">
        <v>24649</v>
      </c>
      <c r="D45" s="7">
        <v>1150.02</v>
      </c>
      <c r="E45" s="7">
        <v>0</v>
      </c>
      <c r="F45" s="7">
        <v>0</v>
      </c>
      <c r="G45" s="7">
        <v>1150.02</v>
      </c>
      <c r="H45" s="16">
        <v>1150.02</v>
      </c>
    </row>
    <row r="46" spans="2:8" s="6" customFormat="1" ht="15" customHeight="1" x14ac:dyDescent="0.25">
      <c r="B46" s="6" t="s">
        <v>41</v>
      </c>
      <c r="C46" s="7">
        <v>921450</v>
      </c>
      <c r="D46" s="7">
        <v>471663.2</v>
      </c>
      <c r="E46" s="7">
        <v>205100</v>
      </c>
      <c r="F46" s="7">
        <v>0</v>
      </c>
      <c r="G46" s="7">
        <v>233161.89</v>
      </c>
      <c r="H46" s="16">
        <v>233161.89</v>
      </c>
    </row>
    <row r="47" spans="2:8" s="6" customFormat="1" ht="45" x14ac:dyDescent="0.25">
      <c r="B47" s="6" t="s">
        <v>42</v>
      </c>
      <c r="C47" s="7">
        <v>273988</v>
      </c>
      <c r="D47" s="7">
        <v>542644.32999999996</v>
      </c>
      <c r="E47" s="7">
        <v>140000</v>
      </c>
      <c r="F47" s="7">
        <v>0</v>
      </c>
      <c r="G47" s="7">
        <v>337565.69999999995</v>
      </c>
      <c r="H47" s="16">
        <v>337565.7</v>
      </c>
    </row>
    <row r="48" spans="2:8" s="6" customFormat="1" x14ac:dyDescent="0.25">
      <c r="B48" s="6" t="s">
        <v>43</v>
      </c>
      <c r="C48" s="7">
        <v>218927</v>
      </c>
      <c r="D48" s="7">
        <v>250000</v>
      </c>
      <c r="E48" s="7">
        <v>242892.4</v>
      </c>
      <c r="F48" s="7">
        <v>0</v>
      </c>
      <c r="G48" s="7">
        <v>0</v>
      </c>
      <c r="H48" s="7">
        <v>0</v>
      </c>
    </row>
    <row r="49" spans="1:10" s="6" customFormat="1" ht="30" customHeight="1" x14ac:dyDescent="0.25">
      <c r="B49" s="6" t="s">
        <v>44</v>
      </c>
      <c r="C49" s="7">
        <v>659929</v>
      </c>
      <c r="D49" s="7">
        <v>313150.7</v>
      </c>
      <c r="E49" s="7">
        <v>298758</v>
      </c>
      <c r="F49" s="7">
        <v>0</v>
      </c>
      <c r="G49" s="7">
        <v>14392.7</v>
      </c>
      <c r="H49" s="16">
        <v>14392.7</v>
      </c>
    </row>
    <row r="50" spans="1:10" s="6" customFormat="1" x14ac:dyDescent="0.25">
      <c r="B50" s="6" t="s">
        <v>45</v>
      </c>
      <c r="C50" s="7">
        <v>847</v>
      </c>
      <c r="D50" s="7">
        <v>5752.44</v>
      </c>
      <c r="E50" s="7">
        <v>0</v>
      </c>
      <c r="F50" s="7">
        <v>0</v>
      </c>
      <c r="G50" s="7">
        <v>5752.44</v>
      </c>
      <c r="H50" s="16">
        <v>5752.44</v>
      </c>
    </row>
    <row r="51" spans="1:10" s="6" customFormat="1" ht="15" customHeight="1" x14ac:dyDescent="0.25">
      <c r="B51" s="6" t="s">
        <v>102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16">
        <v>0</v>
      </c>
    </row>
    <row r="52" spans="1:10" s="6" customFormat="1" x14ac:dyDescent="0.25">
      <c r="B52" s="6" t="s">
        <v>46</v>
      </c>
      <c r="C52" s="7">
        <v>71616</v>
      </c>
      <c r="D52" s="7">
        <v>9976</v>
      </c>
      <c r="E52" s="7">
        <v>0</v>
      </c>
      <c r="F52" s="7">
        <v>0</v>
      </c>
      <c r="G52" s="7">
        <v>5916</v>
      </c>
      <c r="H52" s="16">
        <v>5916</v>
      </c>
    </row>
    <row r="53" spans="1:10" s="6" customFormat="1" x14ac:dyDescent="0.25">
      <c r="B53" s="6" t="s">
        <v>47</v>
      </c>
      <c r="C53" s="7">
        <v>3284</v>
      </c>
      <c r="D53" s="7">
        <v>2374.0100000000002</v>
      </c>
      <c r="E53" s="7">
        <v>0</v>
      </c>
      <c r="F53" s="7">
        <v>0</v>
      </c>
      <c r="G53" s="7">
        <v>2374.0100000000002</v>
      </c>
      <c r="H53" s="16">
        <v>2374.0100000000002</v>
      </c>
    </row>
    <row r="54" spans="1:10" s="6" customFormat="1" ht="30" x14ac:dyDescent="0.25">
      <c r="B54" s="6" t="s">
        <v>103</v>
      </c>
      <c r="C54" s="7">
        <v>0</v>
      </c>
      <c r="D54" s="7">
        <v>6728</v>
      </c>
      <c r="E54" s="7">
        <v>0</v>
      </c>
      <c r="F54" s="7">
        <v>0</v>
      </c>
      <c r="G54" s="7">
        <v>6728</v>
      </c>
      <c r="H54" s="16">
        <v>6728</v>
      </c>
    </row>
    <row r="55" spans="1:10" s="6" customFormat="1" ht="30" x14ac:dyDescent="0.25">
      <c r="B55" s="6" t="s">
        <v>104</v>
      </c>
      <c r="C55" s="7">
        <v>0</v>
      </c>
      <c r="D55" s="7">
        <v>195</v>
      </c>
      <c r="E55" s="7">
        <v>0</v>
      </c>
      <c r="F55" s="7">
        <v>0</v>
      </c>
      <c r="G55" s="7">
        <v>195</v>
      </c>
      <c r="H55" s="16">
        <v>195</v>
      </c>
    </row>
    <row r="56" spans="1:10" s="6" customFormat="1" ht="30" x14ac:dyDescent="0.25">
      <c r="B56" s="6" t="s">
        <v>105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</row>
    <row r="57" spans="1:10" s="6" customFormat="1" x14ac:dyDescent="0.25">
      <c r="A57" s="2" t="s">
        <v>48</v>
      </c>
      <c r="B57" s="3"/>
      <c r="C57" s="4">
        <f t="shared" ref="C57:G57" si="3">SUM(C58:C108)</f>
        <v>158093678</v>
      </c>
      <c r="D57" s="4">
        <f t="shared" si="3"/>
        <v>85594802.959999993</v>
      </c>
      <c r="E57" s="4">
        <f t="shared" si="3"/>
        <v>9446562.0299999993</v>
      </c>
      <c r="F57" s="4">
        <f t="shared" si="3"/>
        <v>0.01</v>
      </c>
      <c r="G57" s="4">
        <f t="shared" si="3"/>
        <v>70581075.50999999</v>
      </c>
      <c r="H57" s="4">
        <f>SUM(H58:H108)</f>
        <v>71719325.940000027</v>
      </c>
    </row>
    <row r="58" spans="1:10" s="6" customFormat="1" x14ac:dyDescent="0.25">
      <c r="B58" s="6" t="s">
        <v>49</v>
      </c>
      <c r="C58" s="7">
        <v>852927</v>
      </c>
      <c r="D58" s="7">
        <v>2539047.31</v>
      </c>
      <c r="E58" s="7">
        <v>131248.31</v>
      </c>
      <c r="F58" s="7">
        <v>0</v>
      </c>
      <c r="G58" s="7">
        <v>2407799</v>
      </c>
      <c r="H58" s="16">
        <v>2236956</v>
      </c>
    </row>
    <row r="59" spans="1:10" s="6" customFormat="1" x14ac:dyDescent="0.25">
      <c r="B59" s="6" t="s">
        <v>50</v>
      </c>
      <c r="C59" s="7">
        <v>212992</v>
      </c>
      <c r="D59" s="7">
        <v>666952.35</v>
      </c>
      <c r="E59" s="7">
        <v>70193.350000000006</v>
      </c>
      <c r="F59" s="7">
        <v>0</v>
      </c>
      <c r="G59" s="7">
        <v>596759</v>
      </c>
      <c r="H59" s="16">
        <v>596759</v>
      </c>
    </row>
    <row r="60" spans="1:10" s="6" customFormat="1" x14ac:dyDescent="0.25">
      <c r="B60" s="6" t="s">
        <v>51</v>
      </c>
      <c r="C60" s="7">
        <v>324237</v>
      </c>
      <c r="D60" s="7">
        <v>195085.81000000003</v>
      </c>
      <c r="E60" s="7">
        <v>61877.56</v>
      </c>
      <c r="F60" s="7">
        <v>0.01</v>
      </c>
      <c r="G60" s="7">
        <v>133208.25</v>
      </c>
      <c r="H60" s="16">
        <v>133208.25</v>
      </c>
    </row>
    <row r="61" spans="1:10" s="6" customFormat="1" x14ac:dyDescent="0.25">
      <c r="B61" s="6" t="s">
        <v>52</v>
      </c>
      <c r="C61" s="7">
        <v>75582</v>
      </c>
      <c r="D61" s="7">
        <v>21411.519999999997</v>
      </c>
      <c r="E61" s="7">
        <v>0</v>
      </c>
      <c r="F61" s="7">
        <v>0</v>
      </c>
      <c r="G61" s="7">
        <v>21411.519999999997</v>
      </c>
      <c r="H61" s="16">
        <v>22065.679999999997</v>
      </c>
    </row>
    <row r="62" spans="1:10" s="6" customFormat="1" ht="30" customHeight="1" x14ac:dyDescent="0.25">
      <c r="B62" s="6" t="s">
        <v>53</v>
      </c>
      <c r="C62" s="7">
        <v>3331846</v>
      </c>
      <c r="D62" s="7">
        <v>3911391.7300000004</v>
      </c>
      <c r="E62" s="7">
        <v>429998.57999999996</v>
      </c>
      <c r="F62" s="7">
        <v>0</v>
      </c>
      <c r="G62" s="7">
        <v>3198159.5300000003</v>
      </c>
      <c r="H62" s="16">
        <v>3198159.5300000003</v>
      </c>
    </row>
    <row r="63" spans="1:10" s="5" customFormat="1" x14ac:dyDescent="0.25">
      <c r="B63" s="6" t="s">
        <v>54</v>
      </c>
      <c r="C63" s="7">
        <v>486012</v>
      </c>
      <c r="D63" s="7">
        <v>1169939.17</v>
      </c>
      <c r="E63" s="7">
        <v>412374.89</v>
      </c>
      <c r="F63" s="7">
        <v>0</v>
      </c>
      <c r="G63" s="7">
        <v>732611.15000000014</v>
      </c>
      <c r="H63" s="16">
        <v>732611.14999999991</v>
      </c>
      <c r="J63" s="6"/>
    </row>
    <row r="64" spans="1:10" s="6" customFormat="1" x14ac:dyDescent="0.25">
      <c r="B64" s="6" t="s">
        <v>55</v>
      </c>
      <c r="C64" s="7">
        <v>850497</v>
      </c>
      <c r="D64" s="7">
        <v>1218800</v>
      </c>
      <c r="E64" s="7">
        <v>54690.8</v>
      </c>
      <c r="F64" s="7">
        <v>0</v>
      </c>
      <c r="G64" s="7">
        <v>1164109.2</v>
      </c>
      <c r="H64" s="16">
        <v>1073478.4000000001</v>
      </c>
    </row>
    <row r="65" spans="2:8" s="6" customFormat="1" ht="15" customHeight="1" x14ac:dyDescent="0.25">
      <c r="B65" s="6" t="s">
        <v>106</v>
      </c>
      <c r="C65" s="7">
        <v>0</v>
      </c>
      <c r="D65" s="7">
        <v>23994.99</v>
      </c>
      <c r="E65" s="7">
        <v>0</v>
      </c>
      <c r="F65" s="7">
        <v>0</v>
      </c>
      <c r="G65" s="7">
        <v>23994.99</v>
      </c>
      <c r="H65" s="16">
        <v>23994.99</v>
      </c>
    </row>
    <row r="66" spans="2:8" s="6" customFormat="1" x14ac:dyDescent="0.25">
      <c r="B66" s="6" t="s">
        <v>56</v>
      </c>
      <c r="C66" s="7">
        <v>8007435</v>
      </c>
      <c r="D66" s="7">
        <v>0</v>
      </c>
      <c r="E66" s="7">
        <v>0</v>
      </c>
      <c r="F66" s="7">
        <v>0</v>
      </c>
      <c r="G66" s="7">
        <v>0</v>
      </c>
      <c r="H66" s="16">
        <v>0</v>
      </c>
    </row>
    <row r="67" spans="2:8" s="6" customFormat="1" x14ac:dyDescent="0.25">
      <c r="B67" s="6" t="s">
        <v>57</v>
      </c>
      <c r="C67" s="7">
        <v>1526467</v>
      </c>
      <c r="D67" s="7">
        <v>1771775.48</v>
      </c>
      <c r="E67" s="7">
        <v>435951.31</v>
      </c>
      <c r="F67" s="7">
        <v>0</v>
      </c>
      <c r="G67" s="7">
        <v>1253002.05</v>
      </c>
      <c r="H67" s="16">
        <v>1253002.05</v>
      </c>
    </row>
    <row r="68" spans="2:8" s="6" customFormat="1" x14ac:dyDescent="0.25">
      <c r="B68" s="6" t="s">
        <v>58</v>
      </c>
      <c r="C68" s="7">
        <v>852555</v>
      </c>
      <c r="D68" s="7">
        <v>0</v>
      </c>
      <c r="E68" s="7">
        <v>0</v>
      </c>
      <c r="F68" s="7">
        <v>0</v>
      </c>
      <c r="G68" s="7">
        <v>0</v>
      </c>
      <c r="H68" s="16">
        <v>0</v>
      </c>
    </row>
    <row r="69" spans="2:8" s="6" customFormat="1" ht="45" x14ac:dyDescent="0.25">
      <c r="B69" s="6" t="s">
        <v>59</v>
      </c>
      <c r="C69" s="7">
        <v>2104582</v>
      </c>
      <c r="D69" s="7">
        <v>1830794.7199999995</v>
      </c>
      <c r="E69" s="7">
        <v>161763.43</v>
      </c>
      <c r="F69" s="7">
        <v>0</v>
      </c>
      <c r="G69" s="7">
        <v>1541606.4099999997</v>
      </c>
      <c r="H69" s="16">
        <v>1527689.88</v>
      </c>
    </row>
    <row r="70" spans="2:8" s="6" customFormat="1" ht="45" x14ac:dyDescent="0.25">
      <c r="B70" s="6" t="s">
        <v>60</v>
      </c>
      <c r="C70" s="7">
        <v>1370925</v>
      </c>
      <c r="D70" s="7">
        <v>1014885.9</v>
      </c>
      <c r="E70" s="7">
        <v>12942.11</v>
      </c>
      <c r="F70" s="7">
        <v>0</v>
      </c>
      <c r="G70" s="7">
        <v>883574.82</v>
      </c>
      <c r="H70" s="16">
        <v>883574.82000000007</v>
      </c>
    </row>
    <row r="71" spans="2:8" s="6" customFormat="1" ht="45" x14ac:dyDescent="0.25">
      <c r="B71" s="6" t="s">
        <v>61</v>
      </c>
      <c r="C71" s="7">
        <v>0</v>
      </c>
      <c r="D71" s="7">
        <v>390224</v>
      </c>
      <c r="E71" s="7">
        <v>0</v>
      </c>
      <c r="F71" s="7">
        <v>0</v>
      </c>
      <c r="G71" s="7">
        <v>390224</v>
      </c>
      <c r="H71" s="16">
        <v>390224</v>
      </c>
    </row>
    <row r="72" spans="2:8" s="6" customFormat="1" ht="30" customHeight="1" x14ac:dyDescent="0.25">
      <c r="B72" s="6" t="s">
        <v>62</v>
      </c>
      <c r="C72" s="7">
        <v>9166243</v>
      </c>
      <c r="D72" s="7">
        <v>10837221.17</v>
      </c>
      <c r="E72" s="7">
        <v>2619781.79</v>
      </c>
      <c r="F72" s="7">
        <v>0</v>
      </c>
      <c r="G72" s="7">
        <v>8217439.3700000001</v>
      </c>
      <c r="H72" s="21">
        <v>8224747.120000001</v>
      </c>
    </row>
    <row r="73" spans="2:8" s="6" customFormat="1" ht="30" x14ac:dyDescent="0.25">
      <c r="B73" s="6" t="s">
        <v>107</v>
      </c>
      <c r="C73" s="7">
        <v>0</v>
      </c>
      <c r="D73" s="7">
        <v>6148</v>
      </c>
      <c r="E73" s="7">
        <v>0</v>
      </c>
      <c r="F73" s="7">
        <v>0</v>
      </c>
      <c r="G73" s="7">
        <v>6148</v>
      </c>
      <c r="H73" s="21">
        <v>6148</v>
      </c>
    </row>
    <row r="74" spans="2:8" s="6" customFormat="1" x14ac:dyDescent="0.25">
      <c r="B74" s="6" t="s">
        <v>63</v>
      </c>
      <c r="C74" s="7">
        <v>28085715</v>
      </c>
      <c r="D74" s="7">
        <v>316509.48</v>
      </c>
      <c r="E74" s="7">
        <v>316509.48</v>
      </c>
      <c r="F74" s="7">
        <v>0</v>
      </c>
      <c r="G74" s="7">
        <v>0</v>
      </c>
      <c r="H74" s="16">
        <v>0</v>
      </c>
    </row>
    <row r="75" spans="2:8" s="6" customFormat="1" ht="30" x14ac:dyDescent="0.25">
      <c r="B75" s="6" t="s">
        <v>64</v>
      </c>
      <c r="C75" s="7">
        <v>25949222</v>
      </c>
      <c r="D75" s="7">
        <v>13945651.550000001</v>
      </c>
      <c r="E75" s="7">
        <v>226791.6</v>
      </c>
      <c r="F75" s="7">
        <v>0</v>
      </c>
      <c r="G75" s="7">
        <v>12845115.470000001</v>
      </c>
      <c r="H75" s="21">
        <v>12728505.870000001</v>
      </c>
    </row>
    <row r="76" spans="2:8" s="6" customFormat="1" x14ac:dyDescent="0.25">
      <c r="B76" s="6" t="s">
        <v>65</v>
      </c>
      <c r="C76" s="7">
        <v>2198432</v>
      </c>
      <c r="D76" s="7">
        <v>1384111.51</v>
      </c>
      <c r="E76" s="7">
        <v>69498.03</v>
      </c>
      <c r="F76" s="7">
        <v>0</v>
      </c>
      <c r="G76" s="7">
        <v>1312095.79</v>
      </c>
      <c r="H76" s="21">
        <v>1254328.75</v>
      </c>
    </row>
    <row r="77" spans="2:8" s="6" customFormat="1" x14ac:dyDescent="0.25">
      <c r="B77" s="6" t="s">
        <v>66</v>
      </c>
      <c r="C77" s="7">
        <v>14600199</v>
      </c>
      <c r="D77" s="7">
        <v>0</v>
      </c>
      <c r="E77" s="7">
        <v>0</v>
      </c>
      <c r="F77" s="7">
        <v>0</v>
      </c>
      <c r="G77" s="7">
        <v>0</v>
      </c>
      <c r="H77" s="9">
        <v>0</v>
      </c>
    </row>
    <row r="78" spans="2:8" s="6" customFormat="1" x14ac:dyDescent="0.25">
      <c r="B78" s="6" t="s">
        <v>67</v>
      </c>
      <c r="C78" s="7">
        <v>14436</v>
      </c>
      <c r="D78" s="7">
        <v>24783</v>
      </c>
      <c r="E78" s="7">
        <v>6000</v>
      </c>
      <c r="F78" s="7">
        <v>0</v>
      </c>
      <c r="G78" s="7">
        <v>18315</v>
      </c>
      <c r="H78" s="21">
        <v>24315</v>
      </c>
    </row>
    <row r="79" spans="2:8" s="6" customFormat="1" ht="60" x14ac:dyDescent="0.25">
      <c r="B79" s="6" t="s">
        <v>68</v>
      </c>
      <c r="C79" s="7">
        <v>1489</v>
      </c>
      <c r="D79" s="7">
        <v>27213.759999999998</v>
      </c>
      <c r="E79" s="7">
        <v>0</v>
      </c>
      <c r="F79" s="7">
        <v>0</v>
      </c>
      <c r="G79" s="7">
        <v>27186.92</v>
      </c>
      <c r="H79" s="16">
        <v>27186.92</v>
      </c>
    </row>
    <row r="80" spans="2:8" s="6" customFormat="1" ht="45" x14ac:dyDescent="0.25">
      <c r="B80" s="6" t="s">
        <v>69</v>
      </c>
      <c r="C80" s="7">
        <v>167393</v>
      </c>
      <c r="D80" s="7">
        <v>1961.4</v>
      </c>
      <c r="E80" s="7">
        <v>0</v>
      </c>
      <c r="F80" s="7">
        <v>0</v>
      </c>
      <c r="G80" s="7">
        <v>1961.4</v>
      </c>
      <c r="H80" s="16">
        <v>1961.4</v>
      </c>
    </row>
    <row r="81" spans="2:10" s="6" customFormat="1" ht="45" x14ac:dyDescent="0.25">
      <c r="B81" s="6" t="s">
        <v>70</v>
      </c>
      <c r="C81" s="7">
        <v>1361645</v>
      </c>
      <c r="D81" s="7">
        <v>1361645</v>
      </c>
      <c r="E81" s="7">
        <v>1094637</v>
      </c>
      <c r="F81" s="7">
        <v>0</v>
      </c>
      <c r="G81" s="7">
        <v>267008</v>
      </c>
      <c r="H81" s="16">
        <v>297008</v>
      </c>
    </row>
    <row r="82" spans="2:10" s="6" customFormat="1" x14ac:dyDescent="0.25">
      <c r="B82" s="6" t="s">
        <v>71</v>
      </c>
      <c r="C82" s="7">
        <v>2834990</v>
      </c>
      <c r="D82" s="7">
        <v>5534155.0200000005</v>
      </c>
      <c r="E82" s="7">
        <v>443350.88</v>
      </c>
      <c r="F82" s="7">
        <v>0</v>
      </c>
      <c r="G82" s="7">
        <v>5090804.1400000006</v>
      </c>
      <c r="H82" s="16">
        <v>5090804.1399999997</v>
      </c>
    </row>
    <row r="83" spans="2:10" s="6" customFormat="1" x14ac:dyDescent="0.25">
      <c r="B83" s="6" t="s">
        <v>72</v>
      </c>
      <c r="C83" s="7">
        <v>2162882</v>
      </c>
      <c r="D83" s="7">
        <v>48014.16</v>
      </c>
      <c r="E83" s="7">
        <v>0</v>
      </c>
      <c r="F83" s="7">
        <v>0</v>
      </c>
      <c r="G83" s="7">
        <v>48014.16</v>
      </c>
      <c r="H83" s="16">
        <v>48014.16</v>
      </c>
    </row>
    <row r="84" spans="2:10" s="6" customFormat="1" x14ac:dyDescent="0.25">
      <c r="B84" s="6" t="s">
        <v>73</v>
      </c>
      <c r="C84" s="7">
        <v>11345976</v>
      </c>
      <c r="D84" s="9">
        <v>6222467.0999999996</v>
      </c>
      <c r="E84" s="7">
        <v>473243.25</v>
      </c>
      <c r="F84" s="9">
        <v>0</v>
      </c>
      <c r="G84" s="7">
        <v>5449479.1299999999</v>
      </c>
      <c r="H84" s="16">
        <v>5301031.13</v>
      </c>
      <c r="J84" s="5"/>
    </row>
    <row r="85" spans="2:10" s="6" customFormat="1" x14ac:dyDescent="0.25">
      <c r="B85" s="6" t="s">
        <v>74</v>
      </c>
      <c r="C85" s="7">
        <v>113586</v>
      </c>
      <c r="D85" s="7">
        <v>3507</v>
      </c>
      <c r="E85" s="7">
        <v>0</v>
      </c>
      <c r="F85" s="7">
        <v>0</v>
      </c>
      <c r="G85" s="7">
        <v>3507</v>
      </c>
      <c r="H85" s="16">
        <v>3507</v>
      </c>
    </row>
    <row r="86" spans="2:10" s="6" customFormat="1" x14ac:dyDescent="0.25">
      <c r="B86" s="6" t="s">
        <v>75</v>
      </c>
      <c r="C86" s="7">
        <v>219843</v>
      </c>
      <c r="D86" s="7">
        <v>2350360.9699999997</v>
      </c>
      <c r="E86" s="7">
        <v>0</v>
      </c>
      <c r="F86" s="7">
        <v>0</v>
      </c>
      <c r="G86" s="7">
        <v>2350360.9699999997</v>
      </c>
      <c r="H86" s="16">
        <v>2350360.9699999997</v>
      </c>
    </row>
    <row r="87" spans="2:10" s="6" customFormat="1" x14ac:dyDescent="0.25">
      <c r="B87" s="6" t="s">
        <v>76</v>
      </c>
      <c r="C87" s="7">
        <v>1063122</v>
      </c>
      <c r="D87" s="7">
        <v>0</v>
      </c>
      <c r="E87" s="7">
        <v>0</v>
      </c>
      <c r="F87" s="7">
        <v>0</v>
      </c>
      <c r="G87" s="7">
        <v>0</v>
      </c>
      <c r="H87" s="16">
        <v>0</v>
      </c>
    </row>
    <row r="88" spans="2:10" s="6" customFormat="1" x14ac:dyDescent="0.25">
      <c r="B88" s="6" t="s">
        <v>77</v>
      </c>
      <c r="C88" s="7">
        <v>13439784</v>
      </c>
      <c r="D88" s="7">
        <v>3872318.44</v>
      </c>
      <c r="E88" s="7">
        <v>848564.1</v>
      </c>
      <c r="F88" s="7">
        <v>0</v>
      </c>
      <c r="G88" s="7">
        <v>3023754.34</v>
      </c>
      <c r="H88" s="16">
        <v>3023754.34</v>
      </c>
    </row>
    <row r="89" spans="2:10" s="6" customFormat="1" ht="30" x14ac:dyDescent="0.25">
      <c r="B89" s="6" t="s">
        <v>78</v>
      </c>
      <c r="C89" s="7">
        <v>1424583</v>
      </c>
      <c r="D89" s="7">
        <v>2636168.85</v>
      </c>
      <c r="E89" s="7">
        <v>381657.21</v>
      </c>
      <c r="F89" s="7">
        <v>0</v>
      </c>
      <c r="G89" s="7">
        <v>1839671.0699999998</v>
      </c>
      <c r="H89" s="16">
        <v>1750888.35</v>
      </c>
    </row>
    <row r="90" spans="2:10" s="6" customFormat="1" x14ac:dyDescent="0.25">
      <c r="B90" s="6" t="s">
        <v>79</v>
      </c>
      <c r="C90" s="7">
        <v>1305858</v>
      </c>
      <c r="D90" s="7">
        <v>1928117.2900000003</v>
      </c>
      <c r="E90" s="7">
        <v>162831.38999999998</v>
      </c>
      <c r="F90" s="7">
        <v>0</v>
      </c>
      <c r="G90" s="7">
        <v>1764477.4000000004</v>
      </c>
      <c r="H90" s="16">
        <v>1765285.9000000001</v>
      </c>
    </row>
    <row r="91" spans="2:10" s="6" customFormat="1" x14ac:dyDescent="0.25">
      <c r="B91" s="6" t="s">
        <v>80</v>
      </c>
      <c r="C91" s="7">
        <v>460686</v>
      </c>
      <c r="D91" s="7">
        <v>158386.45000000001</v>
      </c>
      <c r="E91" s="7">
        <v>23845.63</v>
      </c>
      <c r="F91" s="7">
        <v>0</v>
      </c>
      <c r="G91" s="7">
        <v>48386.45</v>
      </c>
      <c r="H91" s="16">
        <v>48386.45</v>
      </c>
    </row>
    <row r="92" spans="2:10" s="6" customFormat="1" ht="30" customHeight="1" x14ac:dyDescent="0.25">
      <c r="B92" s="6" t="s">
        <v>81</v>
      </c>
      <c r="C92" s="7">
        <v>1808029</v>
      </c>
      <c r="D92" s="7">
        <v>1021920.2500000001</v>
      </c>
      <c r="E92" s="7">
        <v>0</v>
      </c>
      <c r="F92" s="7">
        <v>0</v>
      </c>
      <c r="G92" s="7">
        <v>0</v>
      </c>
      <c r="H92" s="16">
        <v>0</v>
      </c>
    </row>
    <row r="93" spans="2:10" s="6" customFormat="1" ht="45" customHeight="1" x14ac:dyDescent="0.25">
      <c r="B93" s="6" t="s">
        <v>82</v>
      </c>
      <c r="C93" s="7">
        <v>566998</v>
      </c>
      <c r="D93" s="7">
        <v>461160.00000000006</v>
      </c>
      <c r="E93" s="7">
        <v>0</v>
      </c>
      <c r="F93" s="7">
        <v>0</v>
      </c>
      <c r="G93" s="7">
        <v>413160.00000000006</v>
      </c>
      <c r="H93" s="16">
        <v>413160</v>
      </c>
    </row>
    <row r="94" spans="2:10" s="6" customFormat="1" ht="45" customHeight="1" x14ac:dyDescent="0.25">
      <c r="B94" s="6" t="s">
        <v>83</v>
      </c>
      <c r="C94" s="7">
        <v>2480616</v>
      </c>
      <c r="D94" s="7">
        <v>3162193.7</v>
      </c>
      <c r="E94" s="7">
        <v>171935.67</v>
      </c>
      <c r="F94" s="7">
        <v>0</v>
      </c>
      <c r="G94" s="7">
        <v>2868315.8300000005</v>
      </c>
      <c r="H94" s="16">
        <v>2868315.83</v>
      </c>
    </row>
    <row r="95" spans="2:10" ht="30" customHeight="1" x14ac:dyDescent="0.25">
      <c r="B95" s="6" t="s">
        <v>84</v>
      </c>
      <c r="C95" s="7">
        <v>1063122</v>
      </c>
      <c r="D95" s="7">
        <v>141375.4</v>
      </c>
      <c r="E95" s="7">
        <v>1000.5</v>
      </c>
      <c r="F95" s="7">
        <v>0</v>
      </c>
      <c r="G95" s="7">
        <v>140374.9</v>
      </c>
      <c r="H95" s="16">
        <v>140374.9</v>
      </c>
    </row>
    <row r="96" spans="2:10" ht="45" customHeight="1" x14ac:dyDescent="0.25">
      <c r="B96" s="6" t="s">
        <v>85</v>
      </c>
      <c r="C96" s="7">
        <v>66686</v>
      </c>
      <c r="D96" s="7">
        <v>0</v>
      </c>
      <c r="E96" s="7">
        <v>0</v>
      </c>
      <c r="F96" s="7">
        <v>0</v>
      </c>
      <c r="G96" s="7">
        <v>0</v>
      </c>
      <c r="H96" s="16">
        <v>0</v>
      </c>
    </row>
    <row r="97" spans="1:9" ht="30" customHeight="1" x14ac:dyDescent="0.25">
      <c r="B97" s="6" t="s">
        <v>86</v>
      </c>
      <c r="C97" s="7">
        <v>172012</v>
      </c>
      <c r="D97" s="7">
        <v>338851.58</v>
      </c>
      <c r="E97" s="7">
        <v>40000</v>
      </c>
      <c r="F97" s="7">
        <v>0</v>
      </c>
      <c r="G97" s="7">
        <v>254269.29</v>
      </c>
      <c r="H97" s="16">
        <v>287593.33999999991</v>
      </c>
    </row>
    <row r="98" spans="1:9" ht="30" customHeight="1" x14ac:dyDescent="0.25">
      <c r="B98" s="6" t="s">
        <v>87</v>
      </c>
      <c r="C98" s="7">
        <v>2640297</v>
      </c>
      <c r="D98" s="7">
        <v>2835427.31</v>
      </c>
      <c r="E98" s="7">
        <v>300000</v>
      </c>
      <c r="F98" s="7">
        <v>0</v>
      </c>
      <c r="G98" s="7">
        <v>2453685.7999999998</v>
      </c>
      <c r="H98" s="16">
        <v>2710009.6599999988</v>
      </c>
    </row>
    <row r="99" spans="1:9" ht="30" customHeight="1" x14ac:dyDescent="0.25">
      <c r="B99" s="6" t="s">
        <v>88</v>
      </c>
      <c r="C99" s="7">
        <v>3789275</v>
      </c>
      <c r="D99" s="7">
        <v>430356.12999999995</v>
      </c>
      <c r="E99" s="7">
        <v>0</v>
      </c>
      <c r="F99" s="7">
        <v>0</v>
      </c>
      <c r="G99" s="7">
        <v>168276.25</v>
      </c>
      <c r="H99" s="16">
        <v>168276.25</v>
      </c>
    </row>
    <row r="100" spans="1:9" x14ac:dyDescent="0.25">
      <c r="B100" t="s">
        <v>89</v>
      </c>
      <c r="C100" s="7">
        <v>141749</v>
      </c>
      <c r="D100" s="7">
        <v>114749</v>
      </c>
      <c r="E100" s="7">
        <v>15000</v>
      </c>
      <c r="F100" s="7">
        <v>0</v>
      </c>
      <c r="G100" s="7">
        <v>67320</v>
      </c>
      <c r="H100" s="16">
        <v>82320</v>
      </c>
    </row>
    <row r="101" spans="1:9" x14ac:dyDescent="0.25">
      <c r="B101" t="s">
        <v>90</v>
      </c>
      <c r="C101" s="7">
        <v>31894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  <row r="102" spans="1:9" x14ac:dyDescent="0.25">
      <c r="B102" t="s">
        <v>91</v>
      </c>
      <c r="C102" s="7">
        <v>2834990</v>
      </c>
      <c r="D102" s="7">
        <v>1620045.37</v>
      </c>
      <c r="E102" s="7">
        <v>436722.40000000008</v>
      </c>
      <c r="F102" s="7">
        <v>0</v>
      </c>
      <c r="G102" s="7">
        <v>1064704.6299999999</v>
      </c>
      <c r="H102" s="20">
        <v>1020102.6299999999</v>
      </c>
    </row>
    <row r="103" spans="1:9" x14ac:dyDescent="0.25">
      <c r="B103" t="s">
        <v>92</v>
      </c>
      <c r="C103" s="7">
        <v>106312</v>
      </c>
      <c r="D103" s="7">
        <v>85445.6</v>
      </c>
      <c r="E103" s="7">
        <v>0</v>
      </c>
      <c r="F103" s="7">
        <v>0</v>
      </c>
      <c r="G103" s="7">
        <v>85445.6</v>
      </c>
      <c r="H103" s="16">
        <v>85445.6</v>
      </c>
    </row>
    <row r="104" spans="1:9" x14ac:dyDescent="0.25">
      <c r="B104" t="s">
        <v>93</v>
      </c>
      <c r="C104" s="7">
        <v>21262</v>
      </c>
      <c r="D104" s="7">
        <v>1470.03</v>
      </c>
      <c r="E104" s="7">
        <v>0</v>
      </c>
      <c r="F104" s="7">
        <v>0</v>
      </c>
      <c r="G104" s="7">
        <v>1470.03</v>
      </c>
      <c r="H104" s="16">
        <v>1470.03</v>
      </c>
    </row>
    <row r="105" spans="1:9" x14ac:dyDescent="0.25">
      <c r="B105" t="s">
        <v>108</v>
      </c>
      <c r="C105" s="7">
        <v>0</v>
      </c>
      <c r="D105" s="7">
        <v>45802.05</v>
      </c>
      <c r="E105" s="7">
        <v>0</v>
      </c>
      <c r="F105" s="7">
        <v>0</v>
      </c>
      <c r="G105" s="7">
        <v>45802</v>
      </c>
      <c r="H105" s="16">
        <v>45802</v>
      </c>
    </row>
    <row r="106" spans="1:9" ht="30" customHeight="1" x14ac:dyDescent="0.25">
      <c r="B106" s="6" t="s">
        <v>98</v>
      </c>
      <c r="C106" s="7">
        <v>0</v>
      </c>
      <c r="D106" s="7">
        <v>195067.41</v>
      </c>
      <c r="E106" s="7">
        <v>0.76</v>
      </c>
      <c r="F106" s="7">
        <v>0</v>
      </c>
      <c r="G106" s="7">
        <v>194242.65</v>
      </c>
      <c r="H106" s="16">
        <v>194754.45</v>
      </c>
    </row>
    <row r="107" spans="1:9" ht="30" customHeight="1" x14ac:dyDescent="0.25">
      <c r="B107" s="6" t="s">
        <v>94</v>
      </c>
      <c r="C107" s="7">
        <v>6458295</v>
      </c>
      <c r="D107" s="7">
        <v>8194949</v>
      </c>
      <c r="E107" s="7">
        <v>44152</v>
      </c>
      <c r="F107" s="7">
        <v>0</v>
      </c>
      <c r="G107" s="7">
        <v>8150797</v>
      </c>
      <c r="H107" s="16">
        <v>8150797</v>
      </c>
    </row>
    <row r="108" spans="1:9" ht="30" customHeight="1" x14ac:dyDescent="0.25">
      <c r="B108" s="6" t="s">
        <v>95</v>
      </c>
      <c r="C108" s="7">
        <v>0</v>
      </c>
      <c r="D108" s="7">
        <v>1532947</v>
      </c>
      <c r="E108" s="7">
        <v>0</v>
      </c>
      <c r="F108" s="7">
        <v>0</v>
      </c>
      <c r="G108" s="7">
        <v>13027</v>
      </c>
      <c r="H108" s="16">
        <v>1532947</v>
      </c>
    </row>
    <row r="109" spans="1:9" s="5" customFormat="1" x14ac:dyDescent="0.25">
      <c r="A109" s="2" t="s">
        <v>96</v>
      </c>
      <c r="B109" s="3"/>
      <c r="C109" s="4">
        <f t="shared" ref="C109:H109" si="4">SUM(C110)</f>
        <v>42026</v>
      </c>
      <c r="D109" s="4">
        <f>SUM(D110:D111)</f>
        <v>76076123.879999995</v>
      </c>
      <c r="E109" s="4">
        <f t="shared" ref="E109:H109" si="5">SUM(E110:E111)</f>
        <v>76123.88</v>
      </c>
      <c r="F109" s="4">
        <f t="shared" si="5"/>
        <v>0</v>
      </c>
      <c r="G109" s="4">
        <f t="shared" si="5"/>
        <v>40000000</v>
      </c>
      <c r="H109" s="4">
        <f t="shared" si="5"/>
        <v>40000000</v>
      </c>
      <c r="I109" s="14"/>
    </row>
    <row r="110" spans="1:9" ht="15" customHeight="1" x14ac:dyDescent="0.25">
      <c r="B110" s="6" t="s">
        <v>97</v>
      </c>
      <c r="C110" s="7">
        <v>42026</v>
      </c>
      <c r="D110" s="7">
        <v>42026</v>
      </c>
      <c r="E110" s="7">
        <v>42026</v>
      </c>
      <c r="F110" s="7">
        <v>0</v>
      </c>
      <c r="G110" s="7">
        <v>0</v>
      </c>
      <c r="H110" s="7">
        <v>0</v>
      </c>
    </row>
    <row r="111" spans="1:9" x14ac:dyDescent="0.25">
      <c r="A111" s="25"/>
      <c r="B111" s="25" t="s">
        <v>111</v>
      </c>
      <c r="C111" s="26">
        <v>0</v>
      </c>
      <c r="D111" s="26">
        <v>76034097.879999995</v>
      </c>
      <c r="E111" s="26">
        <v>34097.879999999997</v>
      </c>
      <c r="F111" s="26">
        <v>0</v>
      </c>
      <c r="G111" s="26">
        <v>40000000</v>
      </c>
      <c r="H111" s="26">
        <v>40000000</v>
      </c>
    </row>
    <row r="112" spans="1:9" s="5" customFormat="1" x14ac:dyDescent="0.25">
      <c r="A112" s="2" t="s">
        <v>113</v>
      </c>
      <c r="B112" s="3"/>
      <c r="C112" s="29">
        <v>0</v>
      </c>
      <c r="D112" s="4">
        <f>SUM(D113:D114)</f>
        <v>2017936</v>
      </c>
      <c r="E112" s="4">
        <f t="shared" ref="E112:H112" si="6">SUM(E113:E114)</f>
        <v>0</v>
      </c>
      <c r="F112" s="4">
        <f t="shared" si="6"/>
        <v>0</v>
      </c>
      <c r="G112" s="4">
        <f t="shared" si="6"/>
        <v>1345223</v>
      </c>
      <c r="H112" s="4">
        <f t="shared" si="6"/>
        <v>1345223</v>
      </c>
      <c r="I112" s="15"/>
    </row>
    <row r="113" spans="1:8" x14ac:dyDescent="0.25">
      <c r="A113" s="27"/>
      <c r="B113" s="28" t="s">
        <v>112</v>
      </c>
      <c r="C113" s="26">
        <v>0</v>
      </c>
      <c r="D113" s="26">
        <v>2017936</v>
      </c>
      <c r="E113" s="26">
        <v>0</v>
      </c>
      <c r="F113" s="26">
        <v>0</v>
      </c>
      <c r="G113" s="26">
        <v>1345223</v>
      </c>
      <c r="H113" s="26">
        <v>1345223</v>
      </c>
    </row>
  </sheetData>
  <mergeCells count="5">
    <mergeCell ref="B2:H2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5E5E2F-5150-4382-9A32-744245E591DE}"/>
</file>

<file path=customXml/itemProps2.xml><?xml version="1.0" encoding="utf-8"?>
<ds:datastoreItem xmlns:ds="http://schemas.openxmlformats.org/officeDocument/2006/customXml" ds:itemID="{04418B61-38CF-45BF-8034-76C74047A8B5}"/>
</file>

<file path=customXml/itemProps3.xml><?xml version="1.0" encoding="utf-8"?>
<ds:datastoreItem xmlns:ds="http://schemas.openxmlformats.org/officeDocument/2006/customXml" ds:itemID="{E6A89B58-1381-43CA-A2A2-9AA37B7E22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ANALITICO 4to. TRI</vt:lpstr>
      <vt:lpstr>'INFORME ANALITICO 4to. TRI'!Títulos_a_imprimir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Monica Dominguez Lagunas</cp:lastModifiedBy>
  <cp:lastPrinted>2019-10-29T00:40:08Z</cp:lastPrinted>
  <dcterms:created xsi:type="dcterms:W3CDTF">2019-04-11T22:07:05Z</dcterms:created>
  <dcterms:modified xsi:type="dcterms:W3CDTF">2020-01-19T20:29:27Z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