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.dominguez\Desktop\E  J E  R  C  I  C  I  O _2  0  2  0\ARCHIVOS INSTANCIA AÑO_2 0 1 9\INAI\4TO.TRIMESTRE\21\"/>
    </mc:Choice>
  </mc:AlternateContent>
  <xr:revisionPtr revIDLastSave="0" documentId="13_ncr:1_{1BC789FD-0681-4CCF-8B12-8851CDBEE7C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INFORME_4TO TRIM_POR_CONCEP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G12" i="1"/>
  <c r="F26" i="1"/>
  <c r="J26" i="1"/>
  <c r="H26" i="1"/>
  <c r="E26" i="1"/>
  <c r="H20" i="1" l="1"/>
  <c r="H17" i="1"/>
  <c r="H14" i="1"/>
  <c r="J23" i="1" l="1"/>
  <c r="H23" i="1"/>
  <c r="F23" i="1"/>
  <c r="F12" i="1" s="1"/>
  <c r="E23" i="1"/>
  <c r="E12" i="1" s="1"/>
  <c r="J17" i="1" l="1"/>
  <c r="J14" i="1"/>
  <c r="D14" i="1"/>
  <c r="D12" i="1" s="1"/>
  <c r="J12" i="1" l="1"/>
  <c r="C12" i="1"/>
  <c r="H12" i="1"/>
</calcChain>
</file>

<file path=xl/sharedStrings.xml><?xml version="1.0" encoding="utf-8"?>
<sst xmlns="http://schemas.openxmlformats.org/spreadsheetml/2006/main" count="20" uniqueCount="20">
  <si>
    <t>AGENCIA NACIONAL DE SEGURIDAD INDUSTRIAL Y DE PROTECCIÓN AL MEDIO AMBIENTE DEL SECTOR HIDROCARBUROS</t>
  </si>
  <si>
    <t>INFORME TRIMESTRAL DE GASTO</t>
  </si>
  <si>
    <t xml:space="preserve"> ESTADO DEL EJERCICIO POR CONCEPTO</t>
  </si>
  <si>
    <t>CIFRAS EN PESOS</t>
  </si>
  <si>
    <t>Capítulo de gasto</t>
  </si>
  <si>
    <t xml:space="preserve">ADICIÓN </t>
  </si>
  <si>
    <t>AMPLIACIÓN</t>
  </si>
  <si>
    <t>MODIFICADO</t>
  </si>
  <si>
    <t>DEVENGADO</t>
  </si>
  <si>
    <t>PAGADO</t>
  </si>
  <si>
    <t>SUBEJERCICIO</t>
  </si>
  <si>
    <t>Total General</t>
  </si>
  <si>
    <t>1000 Servicios Personales</t>
  </si>
  <si>
    <t>2000 Materiales y suministros</t>
  </si>
  <si>
    <t>3000 Servicios generales</t>
  </si>
  <si>
    <t>4000 Transferencias, asignaciones, subsidios</t>
  </si>
  <si>
    <t>APROBADO</t>
  </si>
  <si>
    <t>REDUCCIÓN</t>
  </si>
  <si>
    <t>4° TRIMESTRE 2019 (OCTUBRE-DICIEMBRE 2019)</t>
  </si>
  <si>
    <t>5000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</si>
</sst>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[Red]&quot;-&quot;#,##0.00&quot; &quot;"/>
    <numFmt numFmtId="165" formatCode="&quot; &quot;#,##0.00&quot; &quot;;&quot;-&quot;#,##0.00&quot; &quot;;&quot; -&quot;00&quot; &quot;;&quot; &quot;@&quot; &quot;"/>
    <numFmt numFmtId="166" formatCode="#,##0.00;[Red]#,##0.00"/>
    <numFmt numFmtId="167" formatCode="#,##0.0000000000;[Red]#,##0.0000000000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3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vertical="center"/>
    </xf>
    <xf numFmtId="164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4" fontId="4" fillId="0" borderId="1" xfId="1" applyNumberFormat="1" applyFont="1" applyBorder="1"/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" fontId="0" fillId="0" borderId="0" xfId="0" applyNumberFormat="1"/>
    <xf numFmtId="4" fontId="1" fillId="0" borderId="0" xfId="1" applyNumberFormat="1" applyFont="1" applyBorder="1"/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6" fontId="0" fillId="0" borderId="0" xfId="0" applyNumberFormat="1"/>
    <xf numFmtId="0" fontId="5" fillId="2" borderId="0" xfId="0" applyFont="1" applyFill="1" applyAlignment="1"/>
    <xf numFmtId="0" fontId="5" fillId="2" borderId="0" xfId="0" applyFont="1" applyFill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4" fontId="4" fillId="0" borderId="3" xfId="1" applyNumberFormat="1" applyFont="1" applyBorder="1"/>
    <xf numFmtId="167" fontId="0" fillId="0" borderId="0" xfId="0" applyNumberFormat="1"/>
    <xf numFmtId="4" fontId="1" fillId="0" borderId="4" xfId="1" applyNumberFormat="1" applyFont="1" applyBorder="1"/>
    <xf numFmtId="4" fontId="0" fillId="0" borderId="0" xfId="1" applyNumberFormat="1" applyFont="1"/>
    <xf numFmtId="4" fontId="6" fillId="2" borderId="2" xfId="0" applyNumberFormat="1" applyFont="1" applyFill="1" applyBorder="1" applyAlignment="1">
      <alignment vertical="center"/>
    </xf>
    <xf numFmtId="4" fontId="0" fillId="0" borderId="0" xfId="0" applyNumberFormat="1" applyAlignment="1">
      <alignment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</xdr:col>
      <xdr:colOff>772584</xdr:colOff>
      <xdr:row>5</xdr:row>
      <xdr:rowOff>179917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2171D9-92E5-4D80-8F9D-1AB6D2317A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3250"/>
          <a:ext cx="3545417" cy="6667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</xdr:row>
      <xdr:rowOff>21166</xdr:rowOff>
    </xdr:from>
    <xdr:to>
      <xdr:col>3</xdr:col>
      <xdr:colOff>687917</xdr:colOff>
      <xdr:row>5</xdr:row>
      <xdr:rowOff>169334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E8C83C-BDE7-4A76-9B07-2230394603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4583" y="624416"/>
          <a:ext cx="687917" cy="635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7"/>
  <sheetViews>
    <sheetView tabSelected="1" topLeftCell="A10" zoomScaleNormal="100" workbookViewId="0">
      <selection activeCell="A21" sqref="A21"/>
    </sheetView>
  </sheetViews>
  <sheetFormatPr baseColWidth="10" defaultRowHeight="15" x14ac:dyDescent="0.25"/>
  <cols>
    <col min="1" max="1" width="31.5703125" customWidth="1"/>
    <col min="2" max="2" width="10" customWidth="1"/>
    <col min="3" max="6" width="19.5703125" customWidth="1"/>
    <col min="7" max="7" width="18.85546875" customWidth="1"/>
    <col min="8" max="8" width="20.28515625" customWidth="1"/>
    <col min="9" max="9" width="18" bestFit="1" customWidth="1"/>
    <col min="10" max="10" width="14.140625" bestFit="1" customWidth="1"/>
    <col min="11" max="11" width="18.28515625" customWidth="1"/>
    <col min="12" max="12" width="11.42578125" customWidth="1"/>
  </cols>
  <sheetData>
    <row r="2" spans="1:11" ht="17.25" x14ac:dyDescent="0.3">
      <c r="D2" s="27" t="s">
        <v>0</v>
      </c>
      <c r="E2" s="27"/>
      <c r="F2" s="27"/>
      <c r="G2" s="27"/>
      <c r="H2" s="27"/>
      <c r="I2" s="27"/>
      <c r="J2" s="27"/>
    </row>
    <row r="4" spans="1:11" ht="18.75" x14ac:dyDescent="0.3">
      <c r="C4" s="17"/>
      <c r="D4" s="28" t="s">
        <v>1</v>
      </c>
      <c r="E4" s="28"/>
      <c r="F4" s="28"/>
      <c r="G4" s="28"/>
      <c r="H4" s="28"/>
      <c r="I4" s="28"/>
      <c r="J4" s="28"/>
    </row>
    <row r="5" spans="1:11" ht="18.75" x14ac:dyDescent="0.3">
      <c r="C5" s="17"/>
      <c r="D5" s="28" t="s">
        <v>2</v>
      </c>
      <c r="E5" s="28"/>
      <c r="F5" s="28"/>
      <c r="G5" s="28"/>
      <c r="H5" s="28"/>
      <c r="I5" s="28"/>
      <c r="J5" s="28"/>
    </row>
    <row r="6" spans="1:11" ht="18.75" x14ac:dyDescent="0.25">
      <c r="C6" s="18"/>
      <c r="D6" s="29" t="s">
        <v>18</v>
      </c>
      <c r="E6" s="29"/>
      <c r="F6" s="29"/>
      <c r="G6" s="29"/>
      <c r="H6" s="29"/>
      <c r="I6" s="29"/>
      <c r="J6" s="29"/>
    </row>
    <row r="7" spans="1:11" ht="18.75" x14ac:dyDescent="0.25">
      <c r="C7" s="18"/>
      <c r="D7" s="29" t="s">
        <v>3</v>
      </c>
      <c r="E7" s="29"/>
      <c r="F7" s="29"/>
      <c r="G7" s="29"/>
      <c r="H7" s="29"/>
      <c r="I7" s="29"/>
      <c r="J7" s="29"/>
    </row>
    <row r="9" spans="1:11" x14ac:dyDescent="0.25">
      <c r="G9" s="16"/>
      <c r="I9" s="16"/>
      <c r="J9" s="22"/>
    </row>
    <row r="10" spans="1:11" ht="29.25" customHeight="1" x14ac:dyDescent="0.25">
      <c r="A10" s="12" t="s">
        <v>4</v>
      </c>
      <c r="B10" s="12"/>
      <c r="C10" s="13" t="s">
        <v>16</v>
      </c>
      <c r="D10" s="13" t="s">
        <v>5</v>
      </c>
      <c r="E10" s="13" t="s">
        <v>6</v>
      </c>
      <c r="F10" s="13" t="s">
        <v>17</v>
      </c>
      <c r="G10" s="13" t="s">
        <v>7</v>
      </c>
      <c r="H10" s="13" t="s">
        <v>8</v>
      </c>
      <c r="I10" s="13" t="s">
        <v>9</v>
      </c>
      <c r="J10" s="13" t="s">
        <v>10</v>
      </c>
    </row>
    <row r="11" spans="1:11" ht="16.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18.75" thickTop="1" thickBot="1" x14ac:dyDescent="0.3">
      <c r="A12" s="14" t="s">
        <v>11</v>
      </c>
      <c r="B12" s="15"/>
      <c r="C12" s="25">
        <f>+C14+C17+C20+C23</f>
        <v>397139272</v>
      </c>
      <c r="D12" s="25">
        <f>+D14+D17+D20+D23+D26</f>
        <v>105867095.5</v>
      </c>
      <c r="E12" s="25">
        <f t="shared" ref="E12:F12" si="0">+E14+E17+E20+E23+E26</f>
        <v>618022969.85000002</v>
      </c>
      <c r="F12" s="25">
        <f t="shared" si="0"/>
        <v>662387362.05000019</v>
      </c>
      <c r="G12" s="25">
        <f>+G14+G17+G20+G23+G26</f>
        <v>458641975.30000001</v>
      </c>
      <c r="H12" s="25">
        <f>+H14+H17+H20+H23</f>
        <v>0.01</v>
      </c>
      <c r="I12" s="25">
        <f>+I14+I17+I20+I23+I26</f>
        <v>401861580.00000018</v>
      </c>
      <c r="J12" s="25">
        <f>+J14+J17+J20+J23</f>
        <v>0</v>
      </c>
      <c r="K12" s="2"/>
    </row>
    <row r="13" spans="1:11" ht="15.75" thickTop="1" x14ac:dyDescent="0.25">
      <c r="C13" s="9"/>
      <c r="D13" s="9"/>
      <c r="E13" s="9"/>
      <c r="F13" s="9"/>
      <c r="G13" s="9"/>
      <c r="H13" s="9"/>
      <c r="I13" s="9"/>
      <c r="J13" s="9"/>
      <c r="K13" s="2"/>
    </row>
    <row r="14" spans="1:11" s="6" customFormat="1" x14ac:dyDescent="0.25">
      <c r="A14" s="3" t="s">
        <v>12</v>
      </c>
      <c r="B14" s="4"/>
      <c r="C14" s="5">
        <v>236022271</v>
      </c>
      <c r="D14" s="5">
        <f t="shared" ref="D14" si="1">SUM(D15:D15)</f>
        <v>0</v>
      </c>
      <c r="E14" s="5">
        <v>198954533.08999997</v>
      </c>
      <c r="F14" s="5">
        <v>143488411.29000002</v>
      </c>
      <c r="G14" s="5">
        <v>291488392.80000001</v>
      </c>
      <c r="H14" s="5">
        <f>+H15</f>
        <v>0</v>
      </c>
      <c r="I14" s="5">
        <v>287006168.09000015</v>
      </c>
      <c r="J14" s="5">
        <f>SUM(J15:J15)</f>
        <v>0</v>
      </c>
      <c r="K14" s="2"/>
    </row>
    <row r="15" spans="1:11" s="6" customFormat="1" x14ac:dyDescent="0.25">
      <c r="A15" s="7"/>
      <c r="B15" s="8"/>
      <c r="C15" s="24">
        <v>236022271</v>
      </c>
      <c r="D15" s="23">
        <v>0</v>
      </c>
      <c r="E15" s="24">
        <v>198954533.08999997</v>
      </c>
      <c r="F15" s="24">
        <v>143488411.29000002</v>
      </c>
      <c r="G15" s="24">
        <v>291488392.80000001</v>
      </c>
      <c r="H15" s="24">
        <v>0</v>
      </c>
      <c r="I15" s="10">
        <v>287006168.09000015</v>
      </c>
      <c r="J15" s="24">
        <v>0</v>
      </c>
      <c r="K15" s="2"/>
    </row>
    <row r="16" spans="1:11" s="11" customFormat="1" x14ac:dyDescent="0.25">
      <c r="C16" s="26"/>
      <c r="D16" s="26"/>
      <c r="E16" s="26"/>
      <c r="F16" s="26"/>
      <c r="G16" s="26"/>
      <c r="H16" s="9"/>
      <c r="I16" s="9"/>
      <c r="J16" s="9"/>
      <c r="K16" s="2"/>
    </row>
    <row r="17" spans="1:11" s="11" customFormat="1" ht="15" customHeight="1" x14ac:dyDescent="0.25">
      <c r="A17" s="3" t="s">
        <v>13</v>
      </c>
      <c r="B17" s="4"/>
      <c r="C17" s="5">
        <v>2981297</v>
      </c>
      <c r="D17" s="5">
        <v>1158339.04</v>
      </c>
      <c r="E17" s="5">
        <v>4714217.34</v>
      </c>
      <c r="F17" s="5">
        <v>5389133.7199999988</v>
      </c>
      <c r="G17" s="5">
        <v>3464719.6599999997</v>
      </c>
      <c r="H17" s="5">
        <f>+H18</f>
        <v>0</v>
      </c>
      <c r="I17" s="5">
        <v>1790862.9700000004</v>
      </c>
      <c r="J17" s="5">
        <f>SUM(J18:J19)</f>
        <v>0</v>
      </c>
      <c r="K17" s="2"/>
    </row>
    <row r="18" spans="1:11" s="11" customFormat="1" x14ac:dyDescent="0.25">
      <c r="C18" s="24">
        <v>2981297</v>
      </c>
      <c r="D18" s="24">
        <v>1158339.04</v>
      </c>
      <c r="E18" s="24">
        <v>4714217.34</v>
      </c>
      <c r="F18" s="24">
        <v>5389133.7199999988</v>
      </c>
      <c r="G18" s="24">
        <v>3464719.6599999997</v>
      </c>
      <c r="H18" s="24">
        <v>0</v>
      </c>
      <c r="I18" s="24">
        <v>1790862.9700000004</v>
      </c>
      <c r="J18" s="24">
        <v>0</v>
      </c>
      <c r="K18" s="2"/>
    </row>
    <row r="19" spans="1:11" s="11" customFormat="1" x14ac:dyDescent="0.25">
      <c r="C19" s="9"/>
      <c r="D19" s="9"/>
      <c r="E19" s="9"/>
      <c r="F19" s="9"/>
      <c r="G19" s="9"/>
      <c r="H19" s="9"/>
      <c r="I19" s="9"/>
      <c r="J19" s="9"/>
      <c r="K19" s="2"/>
    </row>
    <row r="20" spans="1:11" s="11" customFormat="1" x14ac:dyDescent="0.25">
      <c r="A20" s="3" t="s">
        <v>14</v>
      </c>
      <c r="B20" s="4"/>
      <c r="C20" s="5">
        <v>158093678</v>
      </c>
      <c r="D20" s="5">
        <v>26656722.580000006</v>
      </c>
      <c r="E20" s="5">
        <v>414354219.42000008</v>
      </c>
      <c r="F20" s="5">
        <v>513509817.04000014</v>
      </c>
      <c r="G20" s="5">
        <v>85594802.959999993</v>
      </c>
      <c r="H20" s="5">
        <f>+H21</f>
        <v>0.01</v>
      </c>
      <c r="I20" s="5">
        <v>71719325.940000013</v>
      </c>
      <c r="J20" s="5">
        <v>0</v>
      </c>
      <c r="K20" s="2"/>
    </row>
    <row r="21" spans="1:11" s="11" customFormat="1" x14ac:dyDescent="0.25">
      <c r="C21" s="24">
        <v>158093678</v>
      </c>
      <c r="D21" s="24">
        <v>26656722.580000006</v>
      </c>
      <c r="E21" s="24">
        <v>414354219.42000008</v>
      </c>
      <c r="F21" s="24">
        <v>513509817.04000014</v>
      </c>
      <c r="G21" s="24">
        <v>85594802.959999993</v>
      </c>
      <c r="H21" s="24">
        <v>0.01</v>
      </c>
      <c r="I21" s="10">
        <v>71719325.940000013</v>
      </c>
      <c r="J21" s="24">
        <v>0</v>
      </c>
      <c r="K21" s="2"/>
    </row>
    <row r="22" spans="1:11" ht="15.75" customHeight="1" x14ac:dyDescent="0.25">
      <c r="B22" s="11"/>
      <c r="C22" s="9"/>
      <c r="D22" s="9"/>
      <c r="E22" s="9"/>
      <c r="F22" s="9"/>
      <c r="G22" s="9"/>
      <c r="H22" s="9"/>
      <c r="I22" s="9"/>
      <c r="J22" s="9"/>
      <c r="K22" s="2"/>
    </row>
    <row r="23" spans="1:11" s="6" customFormat="1" x14ac:dyDescent="0.25">
      <c r="A23" s="19" t="s">
        <v>15</v>
      </c>
      <c r="B23" s="20"/>
      <c r="C23" s="21">
        <v>42026</v>
      </c>
      <c r="D23" s="21">
        <v>76034097.879999995</v>
      </c>
      <c r="E23" s="21">
        <f t="shared" ref="D23:I27" si="2">E24</f>
        <v>0</v>
      </c>
      <c r="F23" s="21">
        <f t="shared" si="2"/>
        <v>0</v>
      </c>
      <c r="G23" s="21">
        <v>76076123.879999995</v>
      </c>
      <c r="H23" s="21">
        <f t="shared" si="2"/>
        <v>0</v>
      </c>
      <c r="I23" s="21">
        <v>40000000</v>
      </c>
      <c r="J23" s="5">
        <f>SUM(J24:J26)</f>
        <v>0</v>
      </c>
      <c r="K23" s="2"/>
    </row>
    <row r="24" spans="1:11" x14ac:dyDescent="0.25">
      <c r="C24" s="10">
        <v>42026</v>
      </c>
      <c r="D24" s="10">
        <v>76034097.879999995</v>
      </c>
      <c r="E24" s="10">
        <v>0</v>
      </c>
      <c r="F24" s="10">
        <v>0</v>
      </c>
      <c r="G24" s="10">
        <v>76076123.879999995</v>
      </c>
      <c r="H24" s="10">
        <v>0</v>
      </c>
      <c r="I24" s="10">
        <v>40000000</v>
      </c>
      <c r="J24" s="24">
        <v>0</v>
      </c>
    </row>
    <row r="26" spans="1:11" x14ac:dyDescent="0.25">
      <c r="A26" s="19" t="s">
        <v>19</v>
      </c>
      <c r="B26" s="20"/>
      <c r="C26" s="21">
        <v>0</v>
      </c>
      <c r="D26" s="21">
        <v>2017936</v>
      </c>
      <c r="E26" s="21">
        <f t="shared" si="2"/>
        <v>0</v>
      </c>
      <c r="F26" s="21">
        <f t="shared" si="2"/>
        <v>0</v>
      </c>
      <c r="G26" s="21">
        <v>2017936</v>
      </c>
      <c r="H26" s="21">
        <f t="shared" si="2"/>
        <v>0</v>
      </c>
      <c r="I26" s="21">
        <v>1345223</v>
      </c>
      <c r="J26" s="5">
        <f>SUM(J27:J29)</f>
        <v>0</v>
      </c>
    </row>
    <row r="27" spans="1:11" x14ac:dyDescent="0.25">
      <c r="C27" s="10">
        <v>0</v>
      </c>
      <c r="D27" s="10">
        <v>2017936</v>
      </c>
      <c r="E27" s="10">
        <v>0</v>
      </c>
      <c r="F27" s="10">
        <v>0</v>
      </c>
      <c r="G27" s="10">
        <v>2017936</v>
      </c>
      <c r="H27" s="10">
        <v>0</v>
      </c>
      <c r="I27" s="10">
        <v>1345223</v>
      </c>
      <c r="J27" s="24">
        <v>0</v>
      </c>
    </row>
  </sheetData>
  <mergeCells count="5">
    <mergeCell ref="D2:J2"/>
    <mergeCell ref="D4:J4"/>
    <mergeCell ref="D5:J5"/>
    <mergeCell ref="D6:J6"/>
    <mergeCell ref="D7:J7"/>
  </mergeCells>
  <pageMargins left="0.70866141732283472" right="0.70866141732283472" top="0.74803149606299213" bottom="0.74803149606299213" header="0.31496062992125984" footer="0.31496062992125984"/>
  <pageSetup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34ED77-275C-4D41-9258-0EB3987BD614}"/>
</file>

<file path=customXml/itemProps2.xml><?xml version="1.0" encoding="utf-8"?>
<ds:datastoreItem xmlns:ds="http://schemas.openxmlformats.org/officeDocument/2006/customXml" ds:itemID="{EA9A3402-D4AB-4168-85C3-19B1DCC37693}"/>
</file>

<file path=customXml/itemProps3.xml><?xml version="1.0" encoding="utf-8"?>
<ds:datastoreItem xmlns:ds="http://schemas.openxmlformats.org/officeDocument/2006/customXml" ds:itemID="{9541C0E8-2236-4B8F-96B6-43941E91FE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INFORME_4TO TRIM_POR_CONCEPTO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Monica Dominguez Lagunas</cp:lastModifiedBy>
  <cp:lastPrinted>2019-10-29T00:37:27Z</cp:lastPrinted>
  <dcterms:created xsi:type="dcterms:W3CDTF">2019-04-10T20:44:15Z</dcterms:created>
  <dcterms:modified xsi:type="dcterms:W3CDTF">2020-01-19T21:10:54Z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