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.ASEAGOB\Desktop\I   N   A   I\2DO TRIM CASA\ARCHIVOS\"/>
    </mc:Choice>
  </mc:AlternateContent>
  <xr:revisionPtr revIDLastSave="0" documentId="13_ncr:1_{AD108F6E-E2A8-40C4-9178-FC1D42B2CE1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E ANALITICO 2DOT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1" l="1"/>
  <c r="C31" i="1"/>
  <c r="H105" i="1" l="1"/>
  <c r="G105" i="1"/>
  <c r="F105" i="1"/>
  <c r="E105" i="1"/>
  <c r="D105" i="1"/>
  <c r="C105" i="1"/>
  <c r="H54" i="1"/>
  <c r="G54" i="1"/>
  <c r="F54" i="1"/>
  <c r="E54" i="1"/>
  <c r="D54" i="1"/>
  <c r="H31" i="1"/>
  <c r="G31" i="1"/>
  <c r="F31" i="1"/>
  <c r="E31" i="1"/>
  <c r="D31" i="1"/>
  <c r="H14" i="1"/>
  <c r="G14" i="1"/>
  <c r="F14" i="1"/>
  <c r="E14" i="1"/>
  <c r="D14" i="1"/>
  <c r="C14" i="1"/>
  <c r="H12" i="1" l="1"/>
  <c r="C12" i="1"/>
  <c r="G12" i="1"/>
  <c r="F12" i="1"/>
  <c r="D12" i="1"/>
  <c r="E12" i="1"/>
</calcChain>
</file>

<file path=xl/sharedStrings.xml><?xml version="1.0" encoding="utf-8"?>
<sst xmlns="http://schemas.openxmlformats.org/spreadsheetml/2006/main" count="107" uniqueCount="107">
  <si>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</si>
  <si>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</si>
  <si>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</si>
  <si>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</si>
  <si>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</si>
  <si>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</si>
  <si>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</si>
  <si>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</si>
  <si>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</si>
  <si>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</si>
  <si>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</si>
  <si>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</si>
  <si>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</si>
  <si>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</si>
  <si>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</si>
  <si>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</si>
  <si>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</si>
  <si>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</si>
  <si>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</si>
  <si>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</si>
  <si>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</si>
  <si>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</si>
  <si>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</si>
  <si>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</si>
  <si>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</si>
  <si>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</si>
  <si>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</si>
  <si>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</si>
  <si>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</si>
  <si>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</si>
  <si>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</si>
  <si>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</si>
  <si>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</si>
  <si>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</si>
  <si>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</si>
  <si>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</si>
  <si>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</si>
  <si>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</si>
  <si>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</si>
  <si>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</si>
  <si>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</si>
  <si>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</si>
  <si>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</si>
  <si>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</si>
  <si>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</si>
  <si>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</si>
  <si>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</si>
  <si>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</si>
  <si>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</si>
  <si>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</si>
  <si>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</si>
  <si>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</si>
  <si>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</si>
  <si>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</si>
  <si>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</si>
  <si>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</si>
  <si>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</si>
  <si>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</si>
  <si>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</si>
  <si>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</si>
  <si>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</si>
  <si>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</si>
  <si>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</si>
  <si>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</si>
  <si>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</si>
  <si>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</si>
  <si>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</si>
  <si>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</si>
  <si>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</si>
  <si>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</si>
  <si>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</si>
  <si>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</si>
  <si>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</si>
  <si>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</si>
  <si>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</si>
  <si>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</si>
  <si>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</si>
  <si>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</si>
  <si>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</si>
  <si>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</si>
  <si>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</si>
  <si>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</si>
  <si>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</si>
  <si>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</si>
  <si>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</si>
  <si>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</si>
  <si>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</si>
  <si>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</si>
  <si>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</si>
  <si>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</si>
  <si>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</si>
  <si>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</si>
  <si>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</si>
  <si>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</si>
  <si>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</si>
  <si>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</si>
  <si>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</si>
  <si>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</si>
  <si>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</si>
  <si>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39602 Otros gastos por responsabilidades</t>
  </si>
  <si>
    <t>22301 Utensilios para el servicio de alimentación</t>
  </si>
  <si>
    <t>27501 Blancos y otros productos textiles, excepto prendas de vestir</t>
  </si>
  <si>
    <t>29401 Refacciones y accesorios para equipo de cómputo y telecomunicaciones</t>
  </si>
  <si>
    <t>29901 Refacciones y accesorios menores otros bienes muebles</t>
  </si>
  <si>
    <t>31904 Servicios integrales de insfraestructura de cómputo</t>
  </si>
  <si>
    <t>32903 Otros Arrendamientos (Sólo para el Ramo 03 Poder Judicial)</t>
  </si>
  <si>
    <t>2do TRIMESTRE 2019 (ENERO-JUNIO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</si>
</sst>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4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0" fillId="0" borderId="0" xfId="1" applyNumberFormat="1" applyFont="1" applyAlignment="1">
      <alignment wrapText="1"/>
    </xf>
    <xf numFmtId="4" fontId="3" fillId="0" borderId="0" xfId="1" applyNumberFormat="1" applyFont="1" applyAlignment="1">
      <alignment wrapText="1"/>
    </xf>
    <xf numFmtId="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2017183</xdr:colOff>
      <xdr:row>4</xdr:row>
      <xdr:rowOff>196850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01C95E-6FC5-4C14-8B5E-E9115CA637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84083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2162175</xdr:colOff>
      <xdr:row>1</xdr:row>
      <xdr:rowOff>228600</xdr:rowOff>
    </xdr:from>
    <xdr:to>
      <xdr:col>1</xdr:col>
      <xdr:colOff>2714624</xdr:colOff>
      <xdr:row>4</xdr:row>
      <xdr:rowOff>132715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2CBD74-15C3-4DF3-A219-BD5F79BBA4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419100"/>
          <a:ext cx="552449" cy="53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1"/>
  <sheetViews>
    <sheetView tabSelected="1" topLeftCell="B95" workbookViewId="0">
      <selection activeCell="H107" sqref="H107"/>
    </sheetView>
  </sheetViews>
  <sheetFormatPr baseColWidth="10" defaultRowHeight="15" x14ac:dyDescent="0.25"/>
  <cols>
    <col min="1" max="1" width="28" customWidth="1"/>
    <col min="2" max="2" width="50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4" customWidth="1"/>
    <col min="11" max="13" width="11.42578125" style="17"/>
  </cols>
  <sheetData>
    <row r="2" spans="1:13" ht="18.75" x14ac:dyDescent="0.25">
      <c r="B2" s="22" t="s">
        <v>0</v>
      </c>
      <c r="C2" s="22"/>
      <c r="D2" s="22"/>
      <c r="E2" s="22"/>
      <c r="F2" s="22"/>
      <c r="G2" s="22"/>
      <c r="H2" s="22"/>
    </row>
    <row r="4" spans="1:13" ht="15.75" x14ac:dyDescent="0.25">
      <c r="B4" s="23" t="s">
        <v>1</v>
      </c>
      <c r="C4" s="23"/>
      <c r="D4" s="23"/>
      <c r="E4" s="23"/>
      <c r="F4" s="23"/>
      <c r="G4" s="23"/>
      <c r="H4" s="23"/>
    </row>
    <row r="5" spans="1:13" ht="15.75" x14ac:dyDescent="0.25">
      <c r="B5" s="23" t="s">
        <v>2</v>
      </c>
      <c r="C5" s="23"/>
      <c r="D5" s="23"/>
      <c r="E5" s="23"/>
      <c r="F5" s="23"/>
      <c r="G5" s="23"/>
      <c r="H5" s="23"/>
    </row>
    <row r="6" spans="1:13" ht="15.75" x14ac:dyDescent="0.25">
      <c r="B6" s="24" t="s">
        <v>106</v>
      </c>
      <c r="C6" s="24"/>
      <c r="D6" s="24"/>
      <c r="E6" s="24"/>
      <c r="F6" s="24"/>
      <c r="G6" s="24"/>
      <c r="H6" s="24"/>
    </row>
    <row r="7" spans="1:13" ht="15.75" x14ac:dyDescent="0.25">
      <c r="B7" s="24" t="s">
        <v>3</v>
      </c>
      <c r="C7" s="24"/>
      <c r="D7" s="24"/>
      <c r="E7" s="24"/>
      <c r="F7" s="24"/>
      <c r="G7" s="24"/>
      <c r="H7" s="24"/>
    </row>
    <row r="10" spans="1:13" ht="29.25" customHeight="1" x14ac:dyDescent="0.25">
      <c r="A10" s="12" t="s">
        <v>4</v>
      </c>
      <c r="B10" s="12" t="s">
        <v>5</v>
      </c>
      <c r="C10" s="13" t="s">
        <v>6</v>
      </c>
      <c r="D10" s="13" t="s">
        <v>7</v>
      </c>
      <c r="E10" s="13" t="s">
        <v>8</v>
      </c>
      <c r="F10" s="13" t="s">
        <v>9</v>
      </c>
      <c r="G10" s="13" t="s">
        <v>10</v>
      </c>
      <c r="H10" s="14" t="s">
        <v>11</v>
      </c>
    </row>
    <row r="11" spans="1:13" ht="16.5" thickBot="1" x14ac:dyDescent="0.3">
      <c r="A11" s="1"/>
      <c r="B11" s="1"/>
      <c r="C11" s="1"/>
      <c r="D11" s="1"/>
      <c r="E11" s="1"/>
      <c r="F11" s="1"/>
      <c r="G11" s="1"/>
      <c r="H11" s="2"/>
    </row>
    <row r="12" spans="1:13" ht="18.75" thickTop="1" thickBot="1" x14ac:dyDescent="0.3">
      <c r="A12" s="15" t="s">
        <v>12</v>
      </c>
      <c r="B12" s="15"/>
      <c r="C12" s="25">
        <f t="shared" ref="C12:H12" si="0">+C14+C31+C54+C105</f>
        <v>193426865</v>
      </c>
      <c r="D12" s="25">
        <f t="shared" si="0"/>
        <v>198167707.00000003</v>
      </c>
      <c r="E12" s="25">
        <f t="shared" si="0"/>
        <v>14850320.980000002</v>
      </c>
      <c r="F12" s="25">
        <f t="shared" si="0"/>
        <v>165701893.87</v>
      </c>
      <c r="G12" s="25">
        <f t="shared" si="0"/>
        <v>165701893.87</v>
      </c>
      <c r="H12" s="25">
        <f t="shared" si="0"/>
        <v>163185718.80000001</v>
      </c>
      <c r="I12" s="3"/>
    </row>
    <row r="13" spans="1:13" ht="15.75" thickTop="1" x14ac:dyDescent="0.25">
      <c r="C13" s="9"/>
      <c r="D13" s="9"/>
      <c r="E13" s="9"/>
      <c r="F13" s="9"/>
      <c r="G13" s="9"/>
      <c r="H13" s="9"/>
      <c r="I13" s="3"/>
    </row>
    <row r="14" spans="1:13" s="7" customFormat="1" x14ac:dyDescent="0.25">
      <c r="A14" s="4" t="s">
        <v>13</v>
      </c>
      <c r="B14" s="5"/>
      <c r="C14" s="6">
        <f t="shared" ref="C14:H14" si="1">SUM(C15:C30)</f>
        <v>139342901</v>
      </c>
      <c r="D14" s="6">
        <f t="shared" si="1"/>
        <v>129112749.59000002</v>
      </c>
      <c r="E14" s="6">
        <f t="shared" si="1"/>
        <v>216849.04</v>
      </c>
      <c r="F14" s="6">
        <f t="shared" si="1"/>
        <v>128895900.55000001</v>
      </c>
      <c r="G14" s="6">
        <f t="shared" si="1"/>
        <v>128895900.55000001</v>
      </c>
      <c r="H14" s="6">
        <f t="shared" si="1"/>
        <v>128354162.23</v>
      </c>
      <c r="I14" s="3"/>
      <c r="K14" s="18"/>
      <c r="L14" s="18"/>
      <c r="M14" s="18"/>
    </row>
    <row r="15" spans="1:13" s="8" customFormat="1" x14ac:dyDescent="0.25">
      <c r="B15" s="8" t="s">
        <v>14</v>
      </c>
      <c r="C15" s="9">
        <v>23155322</v>
      </c>
      <c r="D15" s="9">
        <v>21493485.369999997</v>
      </c>
      <c r="E15" s="9">
        <v>2278.64</v>
      </c>
      <c r="F15" s="9">
        <v>21491206.73</v>
      </c>
      <c r="G15" s="9">
        <v>21491206.73</v>
      </c>
      <c r="H15" s="26">
        <v>21210155.089999992</v>
      </c>
      <c r="K15" s="19"/>
      <c r="L15" s="19"/>
      <c r="M15" s="19"/>
    </row>
    <row r="16" spans="1:13" s="8" customFormat="1" x14ac:dyDescent="0.25">
      <c r="B16" s="8" t="s">
        <v>15</v>
      </c>
      <c r="C16" s="9">
        <v>17716300</v>
      </c>
      <c r="D16" s="9">
        <v>17951982.450000003</v>
      </c>
      <c r="E16" s="9">
        <v>778.96</v>
      </c>
      <c r="F16" s="9">
        <v>17951203.490000002</v>
      </c>
      <c r="G16" s="9">
        <v>17951203.490000002</v>
      </c>
      <c r="H16" s="26">
        <v>17823957.409999996</v>
      </c>
      <c r="K16" s="19"/>
      <c r="L16" s="19"/>
      <c r="M16" s="19"/>
    </row>
    <row r="17" spans="1:13" s="8" customFormat="1" ht="30" x14ac:dyDescent="0.25">
      <c r="B17" s="8" t="s">
        <v>16</v>
      </c>
      <c r="C17" s="9">
        <v>50000</v>
      </c>
      <c r="D17" s="9">
        <v>32477.5</v>
      </c>
      <c r="E17" s="9">
        <v>0</v>
      </c>
      <c r="F17" s="9">
        <v>32477.5</v>
      </c>
      <c r="G17" s="9">
        <v>32477.5</v>
      </c>
      <c r="H17" s="26">
        <v>32477.5</v>
      </c>
      <c r="K17" s="19"/>
      <c r="L17" s="19"/>
      <c r="M17" s="19"/>
    </row>
    <row r="18" spans="1:13" s="10" customFormat="1" x14ac:dyDescent="0.25">
      <c r="A18" s="8"/>
      <c r="B18" s="8" t="s">
        <v>17</v>
      </c>
      <c r="C18" s="9">
        <v>643208</v>
      </c>
      <c r="D18" s="9">
        <v>504446.29000000004</v>
      </c>
      <c r="E18" s="9">
        <v>0</v>
      </c>
      <c r="F18" s="9">
        <v>504446.29000000004</v>
      </c>
      <c r="G18" s="9">
        <v>504446.29000000004</v>
      </c>
      <c r="H18" s="27">
        <v>504446.29</v>
      </c>
      <c r="K18" s="20"/>
      <c r="L18" s="20"/>
      <c r="M18" s="20"/>
    </row>
    <row r="19" spans="1:13" s="8" customFormat="1" ht="15" customHeight="1" x14ac:dyDescent="0.25">
      <c r="B19" s="8" t="s">
        <v>18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27">
        <v>0</v>
      </c>
      <c r="I19" s="10"/>
      <c r="J19" s="10"/>
      <c r="K19" s="19"/>
      <c r="L19" s="19"/>
      <c r="M19" s="19"/>
    </row>
    <row r="20" spans="1:13" s="8" customFormat="1" x14ac:dyDescent="0.25">
      <c r="B20" s="8" t="s">
        <v>19</v>
      </c>
      <c r="C20" s="9">
        <v>3078843</v>
      </c>
      <c r="D20" s="9">
        <v>2200755.4400000004</v>
      </c>
      <c r="E20" s="9">
        <v>0</v>
      </c>
      <c r="F20" s="9">
        <v>2200755.4400000004</v>
      </c>
      <c r="G20" s="9">
        <v>2200755.4400000004</v>
      </c>
      <c r="H20" s="26">
        <v>2045106.46</v>
      </c>
      <c r="K20" s="19"/>
      <c r="L20" s="19"/>
      <c r="M20" s="19"/>
    </row>
    <row r="21" spans="1:13" s="8" customFormat="1" ht="30" customHeight="1" x14ac:dyDescent="0.25">
      <c r="B21" s="8" t="s">
        <v>20</v>
      </c>
      <c r="C21" s="9">
        <v>693308</v>
      </c>
      <c r="D21" s="9">
        <v>469032.55</v>
      </c>
      <c r="E21" s="9">
        <v>0</v>
      </c>
      <c r="F21" s="9">
        <v>469032.55</v>
      </c>
      <c r="G21" s="9">
        <v>469032.55</v>
      </c>
      <c r="H21" s="26">
        <v>469032.54999999993</v>
      </c>
      <c r="K21" s="19"/>
      <c r="L21" s="19"/>
      <c r="M21" s="19"/>
    </row>
    <row r="22" spans="1:13" s="10" customFormat="1" x14ac:dyDescent="0.25">
      <c r="A22" s="8"/>
      <c r="B22" s="8" t="s">
        <v>21</v>
      </c>
      <c r="C22" s="9">
        <v>771850</v>
      </c>
      <c r="D22" s="9">
        <v>738633.85</v>
      </c>
      <c r="E22" s="9">
        <v>0</v>
      </c>
      <c r="F22" s="9">
        <v>738633.85</v>
      </c>
      <c r="G22" s="9">
        <v>738633.85</v>
      </c>
      <c r="H22" s="26">
        <v>738633.85</v>
      </c>
      <c r="I22" s="8"/>
      <c r="J22" s="8"/>
      <c r="K22" s="20"/>
      <c r="L22" s="20"/>
      <c r="M22" s="20"/>
    </row>
    <row r="23" spans="1:13" s="8" customFormat="1" ht="30" x14ac:dyDescent="0.25">
      <c r="B23" s="8" t="s">
        <v>22</v>
      </c>
      <c r="C23" s="9">
        <v>308740</v>
      </c>
      <c r="D23" s="9">
        <v>295451.74</v>
      </c>
      <c r="E23" s="9">
        <v>0</v>
      </c>
      <c r="F23" s="9">
        <v>295451.74</v>
      </c>
      <c r="G23" s="9">
        <v>295451.74</v>
      </c>
      <c r="H23" s="27">
        <v>295451.73999999993</v>
      </c>
      <c r="I23" s="10"/>
      <c r="J23" s="10"/>
      <c r="K23" s="19"/>
      <c r="L23" s="19"/>
      <c r="M23" s="19"/>
    </row>
    <row r="24" spans="1:13" s="8" customFormat="1" x14ac:dyDescent="0.25">
      <c r="B24" s="8" t="s">
        <v>23</v>
      </c>
      <c r="C24" s="9">
        <v>501700</v>
      </c>
      <c r="D24" s="9">
        <v>417657.45</v>
      </c>
      <c r="E24" s="9">
        <v>0</v>
      </c>
      <c r="F24" s="9">
        <v>417657.45</v>
      </c>
      <c r="G24" s="9">
        <v>417657.45</v>
      </c>
      <c r="H24" s="26">
        <v>417657.44999999995</v>
      </c>
      <c r="K24" s="19"/>
      <c r="L24" s="19"/>
      <c r="M24" s="19"/>
    </row>
    <row r="25" spans="1:13" s="8" customFormat="1" x14ac:dyDescent="0.25">
      <c r="B25" s="8" t="s">
        <v>24</v>
      </c>
      <c r="C25" s="9">
        <v>1658025</v>
      </c>
      <c r="D25" s="9">
        <v>1537545.56</v>
      </c>
      <c r="E25" s="9">
        <v>0</v>
      </c>
      <c r="F25" s="9">
        <v>1537545.56</v>
      </c>
      <c r="G25" s="9">
        <v>1537545.56</v>
      </c>
      <c r="H25" s="26">
        <v>1537545.56</v>
      </c>
      <c r="K25" s="19"/>
      <c r="L25" s="19"/>
      <c r="M25" s="19"/>
    </row>
    <row r="26" spans="1:13" s="10" customFormat="1" ht="30" customHeight="1" x14ac:dyDescent="0.25">
      <c r="A26" s="8"/>
      <c r="B26" s="8" t="s">
        <v>25</v>
      </c>
      <c r="C26" s="9">
        <v>68070</v>
      </c>
      <c r="D26" s="9">
        <v>64661</v>
      </c>
      <c r="E26" s="9">
        <v>0</v>
      </c>
      <c r="F26" s="9">
        <v>64661</v>
      </c>
      <c r="G26" s="9">
        <v>64661</v>
      </c>
      <c r="H26" s="26">
        <v>64661.000000000007</v>
      </c>
      <c r="I26" s="8"/>
      <c r="J26" s="8"/>
      <c r="K26" s="20"/>
      <c r="L26" s="20"/>
      <c r="M26" s="20"/>
    </row>
    <row r="27" spans="1:13" s="8" customFormat="1" ht="30" x14ac:dyDescent="0.25">
      <c r="B27" s="8" t="s">
        <v>26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26">
        <v>0</v>
      </c>
      <c r="K27" s="19"/>
      <c r="L27" s="19"/>
      <c r="M27" s="19"/>
    </row>
    <row r="28" spans="1:13" s="8" customFormat="1" x14ac:dyDescent="0.25">
      <c r="B28" s="8" t="s">
        <v>27</v>
      </c>
      <c r="C28" s="9">
        <v>88888895</v>
      </c>
      <c r="D28" s="9">
        <v>81717758.300000012</v>
      </c>
      <c r="E28" s="9">
        <v>213791.44</v>
      </c>
      <c r="F28" s="9">
        <v>81503966.859999999</v>
      </c>
      <c r="G28" s="9">
        <v>81503966.859999999</v>
      </c>
      <c r="H28" s="27">
        <v>81525390.24000001</v>
      </c>
      <c r="I28" s="10"/>
      <c r="J28" s="10"/>
      <c r="K28" s="19"/>
      <c r="L28" s="19"/>
      <c r="M28" s="19"/>
    </row>
    <row r="29" spans="1:13" s="8" customFormat="1" ht="30" customHeight="1" x14ac:dyDescent="0.25">
      <c r="B29" s="8" t="s">
        <v>28</v>
      </c>
      <c r="C29" s="9">
        <v>1808640</v>
      </c>
      <c r="D29" s="9">
        <v>1688862.09</v>
      </c>
      <c r="E29" s="9">
        <v>0</v>
      </c>
      <c r="F29" s="9">
        <v>1688862.09</v>
      </c>
      <c r="G29" s="9">
        <v>1688862.09</v>
      </c>
      <c r="H29" s="26">
        <v>1689647.0899999999</v>
      </c>
      <c r="K29" s="19"/>
      <c r="L29" s="19"/>
      <c r="M29" s="19"/>
    </row>
    <row r="30" spans="1:13" s="8" customFormat="1" x14ac:dyDescent="0.25">
      <c r="B30" s="8" t="s">
        <v>29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26"/>
      <c r="K30" s="19"/>
      <c r="L30" s="19"/>
      <c r="M30" s="19"/>
    </row>
    <row r="31" spans="1:13" s="8" customFormat="1" ht="15" customHeight="1" x14ac:dyDescent="0.25">
      <c r="A31" s="4" t="s">
        <v>30</v>
      </c>
      <c r="B31" s="5"/>
      <c r="C31" s="6">
        <f t="shared" ref="C31:H31" si="2">SUM(C32:C53)</f>
        <v>1417210</v>
      </c>
      <c r="D31" s="6">
        <f t="shared" si="2"/>
        <v>1882749.0099999998</v>
      </c>
      <c r="E31" s="6">
        <f t="shared" si="2"/>
        <v>1034149.4299999999</v>
      </c>
      <c r="F31" s="6">
        <f t="shared" si="2"/>
        <v>766200.26</v>
      </c>
      <c r="G31" s="6">
        <f t="shared" si="2"/>
        <v>766200.26</v>
      </c>
      <c r="H31" s="6">
        <f t="shared" si="2"/>
        <v>746270.26</v>
      </c>
      <c r="K31" s="19"/>
      <c r="L31" s="19"/>
      <c r="M31" s="19"/>
    </row>
    <row r="32" spans="1:13" s="8" customFormat="1" x14ac:dyDescent="0.25">
      <c r="B32" s="8" t="s">
        <v>31</v>
      </c>
      <c r="C32" s="9">
        <v>100800</v>
      </c>
      <c r="D32" s="9">
        <v>418823.93000000005</v>
      </c>
      <c r="E32" s="9">
        <v>45093.98</v>
      </c>
      <c r="F32" s="9">
        <v>310420</v>
      </c>
      <c r="G32" s="9">
        <v>310420</v>
      </c>
      <c r="H32" s="28">
        <v>310419.99999999994</v>
      </c>
      <c r="I32" s="21"/>
      <c r="J32" s="16"/>
      <c r="K32" s="19"/>
      <c r="L32" s="19"/>
      <c r="M32" s="19"/>
    </row>
    <row r="33" spans="2:13" s="8" customFormat="1" ht="30" x14ac:dyDescent="0.25">
      <c r="B33" s="8" t="s">
        <v>32</v>
      </c>
      <c r="C33" s="9">
        <v>30850</v>
      </c>
      <c r="D33" s="9">
        <v>12570</v>
      </c>
      <c r="E33" s="9">
        <v>4450</v>
      </c>
      <c r="F33" s="9">
        <v>8120</v>
      </c>
      <c r="G33" s="9">
        <v>8120</v>
      </c>
      <c r="H33" s="28">
        <v>8120</v>
      </c>
      <c r="I33" s="21"/>
      <c r="J33" s="16"/>
      <c r="K33" s="19"/>
      <c r="L33" s="19"/>
      <c r="M33" s="19"/>
    </row>
    <row r="34" spans="2:13" s="8" customFormat="1" x14ac:dyDescent="0.25">
      <c r="B34" s="8" t="s">
        <v>33</v>
      </c>
      <c r="C34" s="9">
        <v>7300</v>
      </c>
      <c r="D34" s="9">
        <v>7300</v>
      </c>
      <c r="E34" s="9">
        <v>7300</v>
      </c>
      <c r="F34" s="9">
        <v>0</v>
      </c>
      <c r="G34" s="9">
        <v>0</v>
      </c>
      <c r="H34" s="28">
        <v>0</v>
      </c>
      <c r="I34" s="21"/>
      <c r="J34" s="16"/>
      <c r="K34" s="19"/>
      <c r="L34" s="19"/>
      <c r="M34" s="19"/>
    </row>
    <row r="35" spans="2:13" s="8" customFormat="1" ht="30" x14ac:dyDescent="0.25">
      <c r="B35" s="8" t="s">
        <v>34</v>
      </c>
      <c r="C35" s="9">
        <v>107252</v>
      </c>
      <c r="D35" s="9">
        <v>180764.94999999998</v>
      </c>
      <c r="E35" s="9">
        <v>40945.86</v>
      </c>
      <c r="F35" s="9">
        <v>139819.09</v>
      </c>
      <c r="G35" s="9">
        <v>139819.09</v>
      </c>
      <c r="H35" s="28">
        <v>119889.09</v>
      </c>
      <c r="I35" s="21"/>
      <c r="J35" s="16"/>
      <c r="K35" s="19"/>
      <c r="L35" s="19"/>
      <c r="M35" s="19"/>
    </row>
    <row r="36" spans="2:13" s="8" customFormat="1" ht="30" x14ac:dyDescent="0.25">
      <c r="B36" s="8" t="s">
        <v>35</v>
      </c>
      <c r="C36" s="9">
        <v>3000</v>
      </c>
      <c r="D36" s="9">
        <v>3000</v>
      </c>
      <c r="E36" s="9">
        <v>3000</v>
      </c>
      <c r="F36" s="9">
        <v>0</v>
      </c>
      <c r="G36" s="9">
        <v>0</v>
      </c>
      <c r="H36" s="28">
        <v>0</v>
      </c>
      <c r="I36" s="21"/>
      <c r="J36" s="16"/>
      <c r="K36" s="19"/>
      <c r="L36" s="19"/>
      <c r="M36" s="19"/>
    </row>
    <row r="37" spans="2:13" s="8" customFormat="1" x14ac:dyDescent="0.25">
      <c r="B37" s="8" t="s">
        <v>100</v>
      </c>
      <c r="C37" s="9">
        <v>0</v>
      </c>
      <c r="D37" s="9">
        <v>858.4</v>
      </c>
      <c r="E37" s="9">
        <v>0</v>
      </c>
      <c r="F37" s="9">
        <v>858.4</v>
      </c>
      <c r="G37" s="9">
        <v>858.4</v>
      </c>
      <c r="H37" s="28">
        <v>858.4</v>
      </c>
      <c r="I37" s="21"/>
      <c r="J37" s="16"/>
      <c r="K37" s="19"/>
      <c r="L37" s="19"/>
      <c r="M37" s="19"/>
    </row>
    <row r="38" spans="2:13" s="8" customFormat="1" x14ac:dyDescent="0.25">
      <c r="B38" s="8" t="s">
        <v>36</v>
      </c>
      <c r="C38" s="9">
        <v>0</v>
      </c>
      <c r="D38" s="9">
        <v>5317.6</v>
      </c>
      <c r="E38" s="9">
        <v>320</v>
      </c>
      <c r="F38" s="9">
        <v>4997.6000000000004</v>
      </c>
      <c r="G38" s="9">
        <v>4997.6000000000004</v>
      </c>
      <c r="H38" s="28">
        <v>4997.6000000000004</v>
      </c>
      <c r="I38" s="21"/>
      <c r="J38" s="16"/>
      <c r="K38" s="19"/>
      <c r="L38" s="19"/>
      <c r="M38" s="19"/>
    </row>
    <row r="39" spans="2:13" s="8" customFormat="1" x14ac:dyDescent="0.25">
      <c r="B39" s="8" t="s">
        <v>37</v>
      </c>
      <c r="C39" s="9">
        <v>10500</v>
      </c>
      <c r="D39" s="9">
        <v>8811.119999999999</v>
      </c>
      <c r="E39" s="9">
        <v>6491</v>
      </c>
      <c r="F39" s="9">
        <v>2320.12</v>
      </c>
      <c r="G39" s="9">
        <v>2320.12</v>
      </c>
      <c r="H39" s="28">
        <v>2320.12</v>
      </c>
      <c r="I39" s="21"/>
      <c r="J39" s="16"/>
      <c r="K39" s="19"/>
      <c r="L39" s="19"/>
      <c r="M39" s="19"/>
    </row>
    <row r="40" spans="2:13" s="8" customFormat="1" x14ac:dyDescent="0.25">
      <c r="B40" s="8" t="s">
        <v>38</v>
      </c>
      <c r="C40" s="9">
        <v>104478</v>
      </c>
      <c r="D40" s="9">
        <v>20300</v>
      </c>
      <c r="E40" s="9">
        <v>19731.599999999999</v>
      </c>
      <c r="F40" s="9">
        <v>568.4</v>
      </c>
      <c r="G40" s="9">
        <v>568.4</v>
      </c>
      <c r="H40" s="28">
        <v>568.4</v>
      </c>
      <c r="I40" s="21"/>
      <c r="J40" s="16"/>
      <c r="K40" s="19"/>
      <c r="L40" s="19"/>
      <c r="M40" s="19"/>
    </row>
    <row r="41" spans="2:13" s="8" customFormat="1" ht="30" x14ac:dyDescent="0.25">
      <c r="B41" s="8" t="s">
        <v>39</v>
      </c>
      <c r="C41" s="9">
        <v>861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21"/>
      <c r="J41" s="16"/>
      <c r="K41" s="19"/>
      <c r="L41" s="19"/>
      <c r="M41" s="19"/>
    </row>
    <row r="42" spans="2:13" s="8" customFormat="1" ht="30" customHeight="1" x14ac:dyDescent="0.25">
      <c r="B42" s="8" t="s">
        <v>40</v>
      </c>
      <c r="C42" s="9">
        <v>7328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21"/>
      <c r="J42" s="16"/>
      <c r="K42" s="19"/>
      <c r="L42" s="19"/>
      <c r="M42" s="19"/>
    </row>
    <row r="43" spans="2:13" s="8" customFormat="1" ht="15" customHeight="1" x14ac:dyDescent="0.25">
      <c r="B43" s="8" t="s">
        <v>41</v>
      </c>
      <c r="C43" s="9">
        <v>24649</v>
      </c>
      <c r="D43" s="9">
        <v>4480.0200000000004</v>
      </c>
      <c r="E43" s="9">
        <v>3330</v>
      </c>
      <c r="F43" s="9">
        <v>1150.02</v>
      </c>
      <c r="G43" s="9">
        <v>1150.02</v>
      </c>
      <c r="H43" s="28">
        <v>1150.02</v>
      </c>
      <c r="I43" s="21"/>
      <c r="J43" s="16"/>
      <c r="K43" s="19"/>
      <c r="L43" s="19"/>
      <c r="M43" s="19"/>
    </row>
    <row r="44" spans="2:13" s="8" customFormat="1" ht="60" x14ac:dyDescent="0.25">
      <c r="B44" s="8" t="s">
        <v>42</v>
      </c>
      <c r="C44" s="9">
        <v>366000</v>
      </c>
      <c r="D44" s="9">
        <v>272666.67</v>
      </c>
      <c r="E44" s="9">
        <v>207348.12</v>
      </c>
      <c r="F44" s="9">
        <v>65318.55</v>
      </c>
      <c r="G44" s="9">
        <v>65318.55</v>
      </c>
      <c r="H44" s="28">
        <v>65318.55</v>
      </c>
      <c r="I44" s="21"/>
      <c r="J44" s="16"/>
      <c r="K44" s="19"/>
      <c r="L44" s="19"/>
      <c r="M44" s="19"/>
    </row>
    <row r="45" spans="2:13" s="8" customFormat="1" ht="45" x14ac:dyDescent="0.25">
      <c r="B45" s="8" t="s">
        <v>43</v>
      </c>
      <c r="C45" s="9">
        <v>112000</v>
      </c>
      <c r="D45" s="9">
        <v>408915.31999999995</v>
      </c>
      <c r="E45" s="9">
        <v>175594.87</v>
      </c>
      <c r="F45" s="9">
        <v>214231.64</v>
      </c>
      <c r="G45" s="9">
        <v>214231.64</v>
      </c>
      <c r="H45" s="28">
        <v>214231.64</v>
      </c>
      <c r="I45" s="21"/>
      <c r="J45" s="16"/>
      <c r="K45" s="19"/>
      <c r="L45" s="19"/>
      <c r="M45" s="19"/>
    </row>
    <row r="46" spans="2:13" s="8" customFormat="1" ht="30" customHeight="1" x14ac:dyDescent="0.25">
      <c r="B46" s="8" t="s">
        <v>44</v>
      </c>
      <c r="C46" s="9">
        <v>218927</v>
      </c>
      <c r="D46" s="9">
        <v>188927</v>
      </c>
      <c r="E46" s="9">
        <v>188927</v>
      </c>
      <c r="F46" s="9">
        <v>0</v>
      </c>
      <c r="G46" s="9">
        <v>0</v>
      </c>
      <c r="H46" s="28">
        <v>0</v>
      </c>
      <c r="K46" s="19"/>
      <c r="L46" s="19"/>
      <c r="M46" s="19"/>
    </row>
    <row r="47" spans="2:13" s="8" customFormat="1" x14ac:dyDescent="0.25">
      <c r="B47" s="8" t="s">
        <v>45</v>
      </c>
      <c r="C47" s="9">
        <v>321385</v>
      </c>
      <c r="D47" s="9">
        <v>321385</v>
      </c>
      <c r="E47" s="9">
        <v>321385</v>
      </c>
      <c r="F47" s="9">
        <v>0</v>
      </c>
      <c r="G47" s="9">
        <v>0</v>
      </c>
      <c r="H47" s="28">
        <v>0</v>
      </c>
      <c r="K47" s="19"/>
      <c r="L47" s="19"/>
      <c r="M47" s="19"/>
    </row>
    <row r="48" spans="2:13" s="8" customFormat="1" ht="15" customHeight="1" x14ac:dyDescent="0.25">
      <c r="B48" s="8" t="s">
        <v>46</v>
      </c>
      <c r="C48" s="9">
        <v>847</v>
      </c>
      <c r="D48" s="9">
        <v>5753</v>
      </c>
      <c r="E48" s="9">
        <v>0</v>
      </c>
      <c r="F48" s="9">
        <v>5752.44</v>
      </c>
      <c r="G48" s="9">
        <v>5752.44</v>
      </c>
      <c r="H48" s="28">
        <v>5752.44</v>
      </c>
      <c r="I48" s="21"/>
      <c r="J48" s="16"/>
      <c r="K48" s="19"/>
      <c r="L48" s="19"/>
      <c r="M48" s="19"/>
    </row>
    <row r="49" spans="1:13" s="8" customFormat="1" ht="30" x14ac:dyDescent="0.25">
      <c r="B49" s="8" t="s">
        <v>101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28">
        <v>0</v>
      </c>
      <c r="I49" s="3"/>
      <c r="K49" s="19"/>
      <c r="L49" s="19"/>
      <c r="M49" s="19"/>
    </row>
    <row r="50" spans="1:13" s="8" customFormat="1" x14ac:dyDescent="0.25">
      <c r="B50" s="8" t="s">
        <v>47</v>
      </c>
      <c r="C50" s="9">
        <v>0</v>
      </c>
      <c r="D50" s="9">
        <v>16148</v>
      </c>
      <c r="E50" s="9">
        <v>10232</v>
      </c>
      <c r="F50" s="9">
        <v>5916</v>
      </c>
      <c r="G50" s="9">
        <v>5916</v>
      </c>
      <c r="H50" s="28">
        <v>5916</v>
      </c>
      <c r="I50" s="21"/>
      <c r="J50" s="16"/>
      <c r="K50" s="19"/>
      <c r="L50" s="19"/>
      <c r="M50" s="19"/>
    </row>
    <row r="51" spans="1:13" s="8" customFormat="1" x14ac:dyDescent="0.25">
      <c r="B51" s="8" t="s">
        <v>48</v>
      </c>
      <c r="C51" s="9">
        <v>1033</v>
      </c>
      <c r="D51" s="9">
        <v>0</v>
      </c>
      <c r="E51" s="9">
        <v>0</v>
      </c>
      <c r="F51" s="9">
        <v>0</v>
      </c>
      <c r="G51" s="9">
        <v>0</v>
      </c>
      <c r="H51" s="28">
        <v>0</v>
      </c>
      <c r="K51" s="19"/>
      <c r="L51" s="19"/>
      <c r="M51" s="19"/>
    </row>
    <row r="52" spans="1:13" s="8" customFormat="1" ht="30" x14ac:dyDescent="0.25">
      <c r="B52" s="8" t="s">
        <v>102</v>
      </c>
      <c r="C52" s="9">
        <v>0</v>
      </c>
      <c r="D52" s="9">
        <v>6728</v>
      </c>
      <c r="E52" s="9">
        <v>0</v>
      </c>
      <c r="F52" s="9">
        <v>6728</v>
      </c>
      <c r="G52" s="9">
        <v>6728</v>
      </c>
      <c r="H52" s="28">
        <v>6728</v>
      </c>
      <c r="I52" s="21"/>
      <c r="J52" s="16"/>
      <c r="K52" s="19"/>
      <c r="L52" s="19"/>
      <c r="M52" s="19"/>
    </row>
    <row r="53" spans="1:13" s="8" customFormat="1" ht="30" x14ac:dyDescent="0.25">
      <c r="B53" s="8" t="s">
        <v>103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28">
        <v>0</v>
      </c>
      <c r="I53" s="3"/>
      <c r="K53" s="19"/>
      <c r="L53" s="19"/>
      <c r="M53" s="19"/>
    </row>
    <row r="54" spans="1:13" s="8" customFormat="1" x14ac:dyDescent="0.25">
      <c r="A54" s="4" t="s">
        <v>49</v>
      </c>
      <c r="B54" s="5"/>
      <c r="C54" s="6">
        <f t="shared" ref="C54:H54" si="3">SUM(C55:C104)</f>
        <v>52666754</v>
      </c>
      <c r="D54" s="6">
        <f t="shared" si="3"/>
        <v>67172208.400000006</v>
      </c>
      <c r="E54" s="6">
        <f t="shared" si="3"/>
        <v>13599322.510000002</v>
      </c>
      <c r="F54" s="6">
        <f t="shared" si="3"/>
        <v>36039793.060000002</v>
      </c>
      <c r="G54" s="6">
        <f t="shared" si="3"/>
        <v>36039793.060000002</v>
      </c>
      <c r="H54" s="6">
        <f t="shared" si="3"/>
        <v>34085286.309999995</v>
      </c>
      <c r="I54" s="3"/>
      <c r="K54" s="19"/>
      <c r="L54" s="19"/>
      <c r="M54" s="19"/>
    </row>
    <row r="55" spans="1:13" s="8" customFormat="1" x14ac:dyDescent="0.25">
      <c r="B55" s="8" t="s">
        <v>50</v>
      </c>
      <c r="C55" s="9">
        <v>372000</v>
      </c>
      <c r="D55" s="9">
        <v>1598778.69</v>
      </c>
      <c r="E55" s="9">
        <v>535361.68999999994</v>
      </c>
      <c r="F55" s="9">
        <v>1063417</v>
      </c>
      <c r="G55" s="9">
        <v>1063417</v>
      </c>
      <c r="H55" s="28">
        <v>1063417</v>
      </c>
      <c r="I55" s="21"/>
      <c r="J55" s="16"/>
      <c r="K55" s="19"/>
      <c r="L55" s="19"/>
      <c r="M55" s="19"/>
    </row>
    <row r="56" spans="1:13" s="8" customFormat="1" x14ac:dyDescent="0.25">
      <c r="B56" s="8" t="s">
        <v>51</v>
      </c>
      <c r="C56" s="9">
        <v>99000</v>
      </c>
      <c r="D56" s="9">
        <v>558812.28</v>
      </c>
      <c r="E56" s="9">
        <v>477812.27999999997</v>
      </c>
      <c r="F56" s="9">
        <v>0</v>
      </c>
      <c r="G56" s="9">
        <v>0</v>
      </c>
      <c r="H56" s="28">
        <v>0</v>
      </c>
      <c r="I56" s="21"/>
      <c r="J56" s="16"/>
      <c r="K56" s="19"/>
      <c r="L56" s="19"/>
      <c r="M56" s="19"/>
    </row>
    <row r="57" spans="1:13" s="8" customFormat="1" x14ac:dyDescent="0.25">
      <c r="B57" s="8" t="s">
        <v>52</v>
      </c>
      <c r="C57" s="9">
        <v>130000</v>
      </c>
      <c r="D57" s="9">
        <v>257743.03</v>
      </c>
      <c r="E57" s="9">
        <v>194043.65</v>
      </c>
      <c r="F57" s="9">
        <v>63699.38</v>
      </c>
      <c r="G57" s="9">
        <v>63699.38</v>
      </c>
      <c r="H57" s="28">
        <v>63699.38</v>
      </c>
      <c r="I57" s="21"/>
      <c r="J57" s="16"/>
      <c r="K57" s="19"/>
      <c r="L57" s="19"/>
      <c r="M57" s="19"/>
    </row>
    <row r="58" spans="1:13" s="8" customFormat="1" x14ac:dyDescent="0.25">
      <c r="B58" s="8" t="s">
        <v>53</v>
      </c>
      <c r="C58" s="9">
        <v>31200</v>
      </c>
      <c r="D58" s="9">
        <v>31241.129999999997</v>
      </c>
      <c r="E58" s="9">
        <v>0</v>
      </c>
      <c r="F58" s="9">
        <v>21411.52</v>
      </c>
      <c r="G58" s="9">
        <v>21411.52</v>
      </c>
      <c r="H58" s="28">
        <v>22065.679999999997</v>
      </c>
      <c r="I58" s="21"/>
      <c r="J58" s="16"/>
      <c r="K58" s="19"/>
      <c r="L58" s="19"/>
      <c r="M58" s="19"/>
    </row>
    <row r="59" spans="1:13" s="8" customFormat="1" ht="30" customHeight="1" x14ac:dyDescent="0.25">
      <c r="B59" s="8" t="s">
        <v>54</v>
      </c>
      <c r="C59" s="9">
        <v>1360000</v>
      </c>
      <c r="D59" s="9">
        <v>1468142.27</v>
      </c>
      <c r="E59" s="9">
        <v>894.26</v>
      </c>
      <c r="F59" s="9">
        <v>1467248.01</v>
      </c>
      <c r="G59" s="9">
        <v>1467248.01</v>
      </c>
      <c r="H59" s="28">
        <v>1467248.01</v>
      </c>
      <c r="I59" s="21"/>
      <c r="J59" s="16"/>
      <c r="K59" s="19"/>
      <c r="L59" s="19"/>
      <c r="M59" s="19"/>
    </row>
    <row r="60" spans="1:13" s="7" customFormat="1" x14ac:dyDescent="0.25">
      <c r="B60" s="8" t="s">
        <v>55</v>
      </c>
      <c r="C60" s="9">
        <v>201600</v>
      </c>
      <c r="D60" s="9">
        <v>243420</v>
      </c>
      <c r="E60" s="9">
        <v>41151.03</v>
      </c>
      <c r="F60" s="9">
        <v>168668.97</v>
      </c>
      <c r="G60" s="9">
        <v>168668.97</v>
      </c>
      <c r="H60" s="28">
        <v>168668.96999999997</v>
      </c>
      <c r="I60" s="21"/>
      <c r="J60" s="16"/>
      <c r="K60" s="19"/>
      <c r="L60" s="19"/>
      <c r="M60" s="18"/>
    </row>
    <row r="61" spans="1:13" s="8" customFormat="1" x14ac:dyDescent="0.25">
      <c r="B61" s="8" t="s">
        <v>56</v>
      </c>
      <c r="C61" s="9">
        <v>348000</v>
      </c>
      <c r="D61" s="9">
        <v>716303</v>
      </c>
      <c r="E61" s="9">
        <v>206129.88</v>
      </c>
      <c r="F61" s="9">
        <v>510173.12</v>
      </c>
      <c r="G61" s="9">
        <v>510173.12</v>
      </c>
      <c r="H61" s="28">
        <v>510173.11999999994</v>
      </c>
      <c r="I61" s="21"/>
      <c r="J61" s="16"/>
      <c r="K61" s="19"/>
      <c r="L61" s="19"/>
      <c r="M61" s="19"/>
    </row>
    <row r="62" spans="1:13" s="8" customFormat="1" ht="15" customHeight="1" x14ac:dyDescent="0.25">
      <c r="B62" s="8" t="s">
        <v>104</v>
      </c>
      <c r="C62" s="9">
        <v>0</v>
      </c>
      <c r="D62" s="9">
        <v>24000</v>
      </c>
      <c r="E62" s="9">
        <v>0</v>
      </c>
      <c r="F62" s="9">
        <v>23994.99</v>
      </c>
      <c r="G62" s="9">
        <v>23994.99</v>
      </c>
      <c r="H62" s="28">
        <v>23994.99</v>
      </c>
      <c r="I62" s="21"/>
      <c r="J62" s="16"/>
      <c r="K62" s="19"/>
      <c r="L62" s="19"/>
      <c r="M62" s="19"/>
    </row>
    <row r="63" spans="1:13" s="8" customFormat="1" x14ac:dyDescent="0.25">
      <c r="B63" s="8" t="s">
        <v>57</v>
      </c>
      <c r="C63" s="9">
        <v>2100000</v>
      </c>
      <c r="D63" s="9">
        <v>0</v>
      </c>
      <c r="E63" s="9">
        <v>0</v>
      </c>
      <c r="F63" s="9">
        <v>0</v>
      </c>
      <c r="G63" s="9">
        <v>0</v>
      </c>
      <c r="H63" s="28">
        <v>0</v>
      </c>
      <c r="I63" s="21"/>
      <c r="J63" s="16"/>
      <c r="K63" s="19"/>
      <c r="L63" s="19"/>
      <c r="M63" s="19"/>
    </row>
    <row r="64" spans="1:13" s="8" customFormat="1" x14ac:dyDescent="0.25">
      <c r="B64" s="8" t="s">
        <v>58</v>
      </c>
      <c r="C64" s="9">
        <v>570000</v>
      </c>
      <c r="D64" s="9">
        <v>693221.11</v>
      </c>
      <c r="E64" s="9">
        <v>124525.63</v>
      </c>
      <c r="F64" s="9">
        <v>568695.48</v>
      </c>
      <c r="G64" s="9">
        <v>568695.48</v>
      </c>
      <c r="H64" s="28">
        <v>568695.48</v>
      </c>
      <c r="I64" s="21"/>
      <c r="J64" s="16"/>
      <c r="K64" s="19"/>
      <c r="L64" s="19"/>
      <c r="M64" s="19"/>
    </row>
    <row r="65" spans="2:13" s="8" customFormat="1" x14ac:dyDescent="0.25">
      <c r="B65" s="8" t="s">
        <v>59</v>
      </c>
      <c r="C65" s="9">
        <v>348000</v>
      </c>
      <c r="D65" s="9">
        <v>0</v>
      </c>
      <c r="E65" s="9">
        <v>0</v>
      </c>
      <c r="F65" s="9">
        <v>0</v>
      </c>
      <c r="G65" s="9">
        <v>0</v>
      </c>
      <c r="H65" s="28">
        <v>0</v>
      </c>
      <c r="I65" s="21"/>
      <c r="J65" s="16"/>
      <c r="K65" s="19"/>
      <c r="L65" s="19"/>
      <c r="M65" s="19"/>
    </row>
    <row r="66" spans="2:13" s="8" customFormat="1" ht="45" x14ac:dyDescent="0.25">
      <c r="B66" s="8" t="s">
        <v>60</v>
      </c>
      <c r="C66" s="9">
        <v>874012</v>
      </c>
      <c r="D66" s="9">
        <v>1005330.3899999999</v>
      </c>
      <c r="E66" s="9">
        <v>162418.57</v>
      </c>
      <c r="F66" s="9">
        <v>842911.82</v>
      </c>
      <c r="G66" s="9">
        <v>842911.82</v>
      </c>
      <c r="H66" s="28">
        <v>586106.38000000012</v>
      </c>
      <c r="I66" s="21"/>
      <c r="J66" s="16"/>
      <c r="K66" s="19"/>
      <c r="L66" s="19"/>
      <c r="M66" s="19"/>
    </row>
    <row r="67" spans="2:13" s="8" customFormat="1" ht="45" x14ac:dyDescent="0.25">
      <c r="B67" s="8" t="s">
        <v>61</v>
      </c>
      <c r="C67" s="9">
        <v>559560</v>
      </c>
      <c r="D67" s="9">
        <v>637048.04</v>
      </c>
      <c r="E67" s="9">
        <v>147463.47999999998</v>
      </c>
      <c r="F67" s="9">
        <v>489583.8</v>
      </c>
      <c r="G67" s="9">
        <v>489583.8</v>
      </c>
      <c r="H67" s="28">
        <v>336220.2</v>
      </c>
      <c r="I67" s="21"/>
      <c r="J67" s="16"/>
      <c r="K67" s="19"/>
      <c r="L67" s="19"/>
      <c r="M67" s="19"/>
    </row>
    <row r="68" spans="2:13" s="8" customFormat="1" ht="45" x14ac:dyDescent="0.25">
      <c r="B68" s="8" t="s">
        <v>62</v>
      </c>
      <c r="C68" s="9">
        <v>0</v>
      </c>
      <c r="D68" s="9">
        <v>435000</v>
      </c>
      <c r="E68" s="9">
        <v>44776</v>
      </c>
      <c r="F68" s="9">
        <v>390224</v>
      </c>
      <c r="G68" s="9">
        <v>390224</v>
      </c>
      <c r="H68" s="28">
        <v>390224</v>
      </c>
      <c r="I68" s="21"/>
      <c r="J68" s="16"/>
      <c r="K68" s="19"/>
      <c r="L68" s="19"/>
      <c r="M68" s="19"/>
    </row>
    <row r="69" spans="2:13" s="8" customFormat="1" x14ac:dyDescent="0.25">
      <c r="B69" s="8" t="s">
        <v>63</v>
      </c>
      <c r="C69" s="9">
        <v>9166243</v>
      </c>
      <c r="D69" s="9">
        <v>10569823.26</v>
      </c>
      <c r="E69" s="9">
        <v>1444821.72</v>
      </c>
      <c r="F69" s="9">
        <v>7303498.1799999997</v>
      </c>
      <c r="G69" s="9">
        <v>7303498.1799999997</v>
      </c>
      <c r="H69" s="28">
        <v>6654558.9300000006</v>
      </c>
      <c r="I69" s="21"/>
      <c r="J69" s="16"/>
      <c r="K69" s="19"/>
      <c r="L69" s="19"/>
      <c r="M69" s="19"/>
    </row>
    <row r="70" spans="2:13" s="8" customFormat="1" ht="30" x14ac:dyDescent="0.25">
      <c r="B70" s="8" t="s">
        <v>105</v>
      </c>
      <c r="C70" s="9">
        <v>0</v>
      </c>
      <c r="D70" s="9">
        <v>6148</v>
      </c>
      <c r="E70" s="9">
        <v>0</v>
      </c>
      <c r="F70" s="9">
        <v>6148</v>
      </c>
      <c r="G70" s="9">
        <v>6148</v>
      </c>
      <c r="H70" s="28">
        <v>5582.67</v>
      </c>
      <c r="I70" s="21"/>
      <c r="J70" s="16"/>
      <c r="K70" s="19"/>
      <c r="L70" s="19"/>
      <c r="M70" s="19"/>
    </row>
    <row r="71" spans="2:13" s="8" customFormat="1" x14ac:dyDescent="0.25">
      <c r="B71" s="8" t="s">
        <v>64</v>
      </c>
      <c r="C71" s="9">
        <v>0</v>
      </c>
      <c r="D71" s="9">
        <v>287826.08999999997</v>
      </c>
      <c r="E71" s="9">
        <v>287826.08999999997</v>
      </c>
      <c r="F71" s="9">
        <v>0</v>
      </c>
      <c r="G71" s="9">
        <v>0</v>
      </c>
      <c r="H71" s="28">
        <v>0</v>
      </c>
      <c r="I71" s="21"/>
      <c r="J71" s="16"/>
      <c r="K71" s="19"/>
      <c r="L71" s="19"/>
      <c r="M71" s="19"/>
    </row>
    <row r="72" spans="2:13" s="8" customFormat="1" ht="30" customHeight="1" x14ac:dyDescent="0.25">
      <c r="B72" s="8" t="s">
        <v>65</v>
      </c>
      <c r="C72" s="9">
        <v>10191516</v>
      </c>
      <c r="D72" s="9">
        <v>17860554.780000001</v>
      </c>
      <c r="E72" s="9">
        <v>771680</v>
      </c>
      <c r="F72" s="9">
        <v>5129448.55</v>
      </c>
      <c r="G72" s="9">
        <v>5129448.55</v>
      </c>
      <c r="H72" s="28">
        <v>5129448.5500000007</v>
      </c>
      <c r="I72" s="21"/>
      <c r="J72" s="16"/>
      <c r="K72" s="19"/>
      <c r="L72" s="19"/>
      <c r="M72" s="19"/>
    </row>
    <row r="73" spans="2:13" s="8" customFormat="1" x14ac:dyDescent="0.25">
      <c r="B73" s="8" t="s">
        <v>66</v>
      </c>
      <c r="C73" s="9">
        <v>420000</v>
      </c>
      <c r="D73" s="9">
        <v>526523.4</v>
      </c>
      <c r="E73" s="9">
        <v>69349</v>
      </c>
      <c r="F73" s="9">
        <v>203394.38999999998</v>
      </c>
      <c r="G73" s="9">
        <v>203394.38999999998</v>
      </c>
      <c r="H73" s="28">
        <v>195127.72</v>
      </c>
      <c r="I73" s="21"/>
      <c r="J73" s="16"/>
      <c r="K73" s="19"/>
      <c r="L73" s="19"/>
      <c r="M73" s="19"/>
    </row>
    <row r="74" spans="2:13" s="8" customFormat="1" x14ac:dyDescent="0.25">
      <c r="B74" s="8" t="s">
        <v>67</v>
      </c>
      <c r="C74" s="9">
        <v>1400000</v>
      </c>
      <c r="D74" s="9">
        <v>0</v>
      </c>
      <c r="E74" s="9">
        <v>0</v>
      </c>
      <c r="F74" s="9">
        <v>0</v>
      </c>
      <c r="G74" s="9">
        <v>0</v>
      </c>
      <c r="H74" s="28">
        <v>0</v>
      </c>
      <c r="I74" s="21"/>
      <c r="J74" s="16"/>
      <c r="K74" s="19"/>
      <c r="L74" s="19"/>
      <c r="M74" s="19"/>
    </row>
    <row r="75" spans="2:13" s="8" customFormat="1" x14ac:dyDescent="0.25">
      <c r="B75" s="8" t="s">
        <v>68</v>
      </c>
      <c r="C75" s="9">
        <v>1300</v>
      </c>
      <c r="D75" s="9">
        <v>9043</v>
      </c>
      <c r="E75" s="9">
        <v>43</v>
      </c>
      <c r="F75" s="9">
        <v>9000</v>
      </c>
      <c r="G75" s="9">
        <v>9000</v>
      </c>
      <c r="H75" s="28">
        <v>7500</v>
      </c>
      <c r="I75" s="21"/>
      <c r="J75" s="16"/>
      <c r="K75" s="19"/>
      <c r="L75" s="19"/>
      <c r="M75" s="19"/>
    </row>
    <row r="76" spans="2:13" s="8" customFormat="1" ht="60" x14ac:dyDescent="0.25">
      <c r="B76" s="8" t="s">
        <v>69</v>
      </c>
      <c r="C76" s="9">
        <v>470</v>
      </c>
      <c r="D76" s="9">
        <v>18411.259999999998</v>
      </c>
      <c r="E76" s="9">
        <v>470.12</v>
      </c>
      <c r="F76" s="9">
        <v>17941.14</v>
      </c>
      <c r="G76" s="9">
        <v>17941.14</v>
      </c>
      <c r="H76" s="28">
        <v>17941.14</v>
      </c>
      <c r="I76" s="21"/>
      <c r="J76" s="16"/>
      <c r="K76" s="19"/>
      <c r="L76" s="19"/>
      <c r="M76" s="19"/>
    </row>
    <row r="77" spans="2:13" s="8" customFormat="1" ht="45" x14ac:dyDescent="0.25">
      <c r="B77" s="8" t="s">
        <v>70</v>
      </c>
      <c r="C77" s="9">
        <v>74000</v>
      </c>
      <c r="D77" s="9">
        <v>80000</v>
      </c>
      <c r="E77" s="9">
        <v>79594.100000000006</v>
      </c>
      <c r="F77" s="9">
        <v>405.9</v>
      </c>
      <c r="G77" s="9">
        <v>405.9</v>
      </c>
      <c r="H77" s="28">
        <v>405.9</v>
      </c>
      <c r="I77" s="21"/>
      <c r="J77" s="16"/>
      <c r="K77" s="19"/>
      <c r="L77" s="19"/>
      <c r="M77" s="19"/>
    </row>
    <row r="78" spans="2:13" s="8" customFormat="1" ht="45" x14ac:dyDescent="0.25">
      <c r="B78" s="8" t="s">
        <v>71</v>
      </c>
      <c r="C78" s="9">
        <v>296245</v>
      </c>
      <c r="D78" s="9">
        <v>305245</v>
      </c>
      <c r="E78" s="9">
        <v>254077</v>
      </c>
      <c r="F78" s="9">
        <v>51168</v>
      </c>
      <c r="G78" s="9">
        <v>51168</v>
      </c>
      <c r="H78" s="28">
        <v>51168</v>
      </c>
      <c r="I78" s="21"/>
      <c r="J78" s="16"/>
      <c r="K78" s="19"/>
      <c r="L78" s="19"/>
      <c r="M78" s="19"/>
    </row>
    <row r="79" spans="2:13" s="8" customFormat="1" x14ac:dyDescent="0.25">
      <c r="B79" s="8" t="s">
        <v>72</v>
      </c>
      <c r="C79" s="9">
        <v>1156000</v>
      </c>
      <c r="D79" s="9">
        <v>3256000.5999999996</v>
      </c>
      <c r="E79" s="9">
        <v>824466.15999999992</v>
      </c>
      <c r="F79" s="9">
        <v>2430698.86</v>
      </c>
      <c r="G79" s="9">
        <v>2430698.86</v>
      </c>
      <c r="H79" s="28">
        <v>2430698.86</v>
      </c>
      <c r="I79" s="21"/>
      <c r="J79" s="16"/>
      <c r="K79" s="19"/>
      <c r="L79" s="19"/>
      <c r="M79" s="19"/>
    </row>
    <row r="80" spans="2:13" s="8" customFormat="1" x14ac:dyDescent="0.25">
      <c r="B80" s="8" t="s">
        <v>73</v>
      </c>
      <c r="C80" s="9">
        <v>1532947</v>
      </c>
      <c r="D80" s="9">
        <v>1532947</v>
      </c>
      <c r="E80" s="9">
        <v>1484932.84</v>
      </c>
      <c r="F80" s="9">
        <v>48014.16</v>
      </c>
      <c r="G80" s="9">
        <v>48014.16</v>
      </c>
      <c r="H80" s="28">
        <v>48014.16</v>
      </c>
      <c r="I80" s="21"/>
      <c r="J80" s="16"/>
      <c r="K80" s="19"/>
      <c r="L80" s="19"/>
      <c r="M80" s="19"/>
    </row>
    <row r="81" spans="2:13" s="8" customFormat="1" x14ac:dyDescent="0.25">
      <c r="B81" s="8" t="s">
        <v>74</v>
      </c>
      <c r="C81" s="9">
        <v>4517261</v>
      </c>
      <c r="D81" s="9">
        <v>5228518.6900000004</v>
      </c>
      <c r="E81" s="9">
        <v>2922507.6</v>
      </c>
      <c r="F81" s="9">
        <v>2286011.09</v>
      </c>
      <c r="G81" s="9">
        <v>2286011.09</v>
      </c>
      <c r="H81" s="28">
        <v>2286011.0900000003</v>
      </c>
      <c r="I81" s="21"/>
      <c r="J81" s="16"/>
      <c r="K81" s="19"/>
      <c r="L81" s="19"/>
      <c r="M81" s="19"/>
    </row>
    <row r="82" spans="2:13" s="8" customFormat="1" x14ac:dyDescent="0.25">
      <c r="B82" s="8" t="s">
        <v>75</v>
      </c>
      <c r="C82" s="9">
        <v>7500</v>
      </c>
      <c r="D82" s="9">
        <v>4656.2</v>
      </c>
      <c r="E82" s="9">
        <v>4656.2</v>
      </c>
      <c r="F82" s="9">
        <v>0</v>
      </c>
      <c r="G82" s="9">
        <v>0</v>
      </c>
      <c r="H82" s="28">
        <v>0</v>
      </c>
      <c r="I82" s="21"/>
      <c r="J82" s="16"/>
      <c r="K82" s="19"/>
      <c r="L82" s="19"/>
      <c r="M82" s="19"/>
    </row>
    <row r="83" spans="2:13" s="8" customFormat="1" x14ac:dyDescent="0.25">
      <c r="B83" s="8" t="s">
        <v>76</v>
      </c>
      <c r="C83" s="9">
        <v>219843</v>
      </c>
      <c r="D83" s="9">
        <v>2519816</v>
      </c>
      <c r="E83" s="9">
        <v>0.1</v>
      </c>
      <c r="F83" s="9">
        <v>2350360.9700000002</v>
      </c>
      <c r="G83" s="9">
        <v>2350360.9700000002</v>
      </c>
      <c r="H83" s="28">
        <v>2350360.9699999997</v>
      </c>
      <c r="I83" s="21"/>
      <c r="J83" s="16"/>
      <c r="K83" s="19"/>
      <c r="L83" s="19"/>
      <c r="M83" s="19"/>
    </row>
    <row r="84" spans="2:13" s="8" customFormat="1" x14ac:dyDescent="0.25">
      <c r="B84" s="8" t="s">
        <v>77</v>
      </c>
      <c r="C84" s="9">
        <v>1063122</v>
      </c>
      <c r="D84" s="11">
        <v>0</v>
      </c>
      <c r="E84" s="9">
        <v>0</v>
      </c>
      <c r="F84" s="11">
        <v>0</v>
      </c>
      <c r="G84" s="9">
        <v>0</v>
      </c>
      <c r="H84" s="28">
        <v>0</v>
      </c>
      <c r="I84" s="21"/>
      <c r="J84" s="16"/>
      <c r="K84" s="18"/>
      <c r="L84" s="18"/>
      <c r="M84" s="19"/>
    </row>
    <row r="85" spans="2:13" s="8" customFormat="1" x14ac:dyDescent="0.25">
      <c r="B85" s="8" t="s">
        <v>78</v>
      </c>
      <c r="C85" s="9">
        <v>4050000</v>
      </c>
      <c r="D85" s="9">
        <v>1558006.4</v>
      </c>
      <c r="E85" s="9">
        <v>345176.95999999996</v>
      </c>
      <c r="F85" s="9">
        <v>1072318.44</v>
      </c>
      <c r="G85" s="9">
        <v>1072318.44</v>
      </c>
      <c r="H85" s="28">
        <v>1072318.44</v>
      </c>
      <c r="I85" s="21"/>
      <c r="J85" s="16"/>
      <c r="K85" s="19"/>
      <c r="L85" s="19"/>
      <c r="M85" s="19"/>
    </row>
    <row r="86" spans="2:13" s="8" customFormat="1" ht="30" x14ac:dyDescent="0.25">
      <c r="B86" s="8" t="s">
        <v>79</v>
      </c>
      <c r="C86" s="9">
        <v>558624</v>
      </c>
      <c r="D86" s="9">
        <v>766915.55</v>
      </c>
      <c r="E86" s="9">
        <v>461784.7</v>
      </c>
      <c r="F86" s="9">
        <v>305130.84999999998</v>
      </c>
      <c r="G86" s="9">
        <v>305130.84999999998</v>
      </c>
      <c r="H86" s="28">
        <v>305130.84999999998</v>
      </c>
      <c r="I86" s="21"/>
      <c r="J86" s="16"/>
      <c r="K86" s="19"/>
      <c r="L86" s="19"/>
      <c r="M86" s="19"/>
    </row>
    <row r="87" spans="2:13" s="8" customFormat="1" x14ac:dyDescent="0.25">
      <c r="B87" s="8" t="s">
        <v>80</v>
      </c>
      <c r="C87" s="9">
        <v>528508</v>
      </c>
      <c r="D87" s="9">
        <v>1397327</v>
      </c>
      <c r="E87" s="9">
        <v>591182.71</v>
      </c>
      <c r="F87" s="9">
        <v>806144.29</v>
      </c>
      <c r="G87" s="9">
        <v>806144.29</v>
      </c>
      <c r="H87" s="28">
        <v>806144.29</v>
      </c>
      <c r="I87" s="21"/>
      <c r="J87" s="16"/>
      <c r="K87" s="19"/>
      <c r="L87" s="19"/>
      <c r="M87" s="19"/>
    </row>
    <row r="88" spans="2:13" s="8" customFormat="1" x14ac:dyDescent="0.25">
      <c r="B88" s="8" t="s">
        <v>81</v>
      </c>
      <c r="C88" s="9">
        <v>182000</v>
      </c>
      <c r="D88" s="9">
        <v>139386.45000000001</v>
      </c>
      <c r="E88" s="9">
        <v>0</v>
      </c>
      <c r="F88" s="9">
        <v>48386.45</v>
      </c>
      <c r="G88" s="9">
        <v>48386.45</v>
      </c>
      <c r="H88" s="28">
        <v>48386.45</v>
      </c>
      <c r="I88" s="21"/>
      <c r="J88" s="16"/>
      <c r="K88" s="19"/>
      <c r="L88" s="19"/>
      <c r="M88" s="19"/>
    </row>
    <row r="89" spans="2:13" s="8" customFormat="1" ht="30" x14ac:dyDescent="0.25">
      <c r="B89" s="8" t="s">
        <v>82</v>
      </c>
      <c r="C89" s="9">
        <v>550000</v>
      </c>
      <c r="D89" s="9">
        <v>320251</v>
      </c>
      <c r="E89" s="9">
        <v>0</v>
      </c>
      <c r="F89" s="9">
        <v>0</v>
      </c>
      <c r="G89" s="9">
        <v>0</v>
      </c>
      <c r="H89" s="28">
        <v>0</v>
      </c>
      <c r="I89" s="21"/>
      <c r="J89" s="16"/>
      <c r="K89" s="19"/>
      <c r="L89" s="19"/>
      <c r="M89" s="19"/>
    </row>
    <row r="90" spans="2:13" s="8" customFormat="1" ht="30" x14ac:dyDescent="0.25">
      <c r="B90" s="8" t="s">
        <v>83</v>
      </c>
      <c r="C90" s="9">
        <v>336998</v>
      </c>
      <c r="D90" s="9">
        <v>366998</v>
      </c>
      <c r="E90" s="9">
        <v>170178.88</v>
      </c>
      <c r="F90" s="9">
        <v>125160</v>
      </c>
      <c r="G90" s="9">
        <v>125160</v>
      </c>
      <c r="H90" s="28">
        <v>125160</v>
      </c>
      <c r="I90" s="21"/>
      <c r="J90" s="16"/>
      <c r="K90" s="19"/>
      <c r="L90" s="19"/>
      <c r="M90" s="19"/>
    </row>
    <row r="91" spans="2:13" s="8" customFormat="1" ht="45" x14ac:dyDescent="0.25">
      <c r="B91" s="8" t="s">
        <v>84</v>
      </c>
      <c r="C91" s="9">
        <v>992000</v>
      </c>
      <c r="D91" s="9">
        <v>1661974.21</v>
      </c>
      <c r="E91" s="9">
        <v>723146.67999999993</v>
      </c>
      <c r="F91" s="9">
        <v>938827.53</v>
      </c>
      <c r="G91" s="9">
        <v>938827.53</v>
      </c>
      <c r="H91" s="28">
        <v>672029.43</v>
      </c>
      <c r="I91" s="21"/>
      <c r="J91" s="16"/>
      <c r="K91" s="19"/>
      <c r="L91" s="19"/>
      <c r="M91" s="19"/>
    </row>
    <row r="92" spans="2:13" s="8" customFormat="1" ht="30" customHeight="1" x14ac:dyDescent="0.25">
      <c r="B92" s="8" t="s">
        <v>85</v>
      </c>
      <c r="C92" s="9">
        <v>424000</v>
      </c>
      <c r="D92" s="9">
        <v>518378</v>
      </c>
      <c r="E92" s="9">
        <v>94530.6</v>
      </c>
      <c r="F92" s="9">
        <v>46847.4</v>
      </c>
      <c r="G92" s="9">
        <v>46847.4</v>
      </c>
      <c r="H92" s="28">
        <v>46847.4</v>
      </c>
      <c r="I92" s="21"/>
      <c r="J92" s="16"/>
      <c r="K92" s="19"/>
      <c r="L92" s="19"/>
      <c r="M92" s="19"/>
    </row>
    <row r="93" spans="2:13" s="8" customFormat="1" ht="45" customHeight="1" x14ac:dyDescent="0.25">
      <c r="B93" s="8" t="s">
        <v>86</v>
      </c>
      <c r="C93" s="9">
        <v>7000</v>
      </c>
      <c r="D93" s="9">
        <v>7000</v>
      </c>
      <c r="E93" s="9">
        <v>7000</v>
      </c>
      <c r="F93" s="9">
        <v>0</v>
      </c>
      <c r="G93" s="9">
        <v>0</v>
      </c>
      <c r="H93" s="28">
        <v>0</v>
      </c>
      <c r="I93" s="21"/>
      <c r="J93" s="16"/>
      <c r="K93" s="19"/>
      <c r="L93" s="19"/>
      <c r="M93" s="19"/>
    </row>
    <row r="94" spans="2:13" s="8" customFormat="1" ht="45" customHeight="1" x14ac:dyDescent="0.25">
      <c r="B94" s="8" t="s">
        <v>87</v>
      </c>
      <c r="C94" s="9">
        <v>73793</v>
      </c>
      <c r="D94" s="9">
        <v>239259.52000000002</v>
      </c>
      <c r="E94" s="9">
        <v>84090.01999999999</v>
      </c>
      <c r="F94" s="9">
        <v>104843.76000000001</v>
      </c>
      <c r="G94" s="9">
        <v>104843.76000000001</v>
      </c>
      <c r="H94" s="28">
        <v>101537.29000000001</v>
      </c>
      <c r="I94" s="21"/>
      <c r="J94" s="16"/>
      <c r="K94" s="19"/>
      <c r="L94" s="19"/>
      <c r="M94" s="19"/>
    </row>
    <row r="95" spans="2:13" ht="30" customHeight="1" x14ac:dyDescent="0.25">
      <c r="B95" s="8" t="s">
        <v>88</v>
      </c>
      <c r="C95" s="9">
        <v>1224700</v>
      </c>
      <c r="D95" s="9">
        <v>1938027.61</v>
      </c>
      <c r="E95" s="9">
        <v>324014.06</v>
      </c>
      <c r="F95" s="9">
        <v>1235958.8499999999</v>
      </c>
      <c r="G95" s="9">
        <v>1235958.8499999999</v>
      </c>
      <c r="H95" s="28">
        <v>1224690.9999999995</v>
      </c>
      <c r="I95" s="21"/>
      <c r="J95" s="16"/>
    </row>
    <row r="96" spans="2:13" ht="45" customHeight="1" x14ac:dyDescent="0.25">
      <c r="B96" s="8" t="s">
        <v>89</v>
      </c>
      <c r="C96" s="9">
        <v>1440000</v>
      </c>
      <c r="D96" s="9">
        <v>1042584.14</v>
      </c>
      <c r="E96" s="9">
        <v>215981.47999999998</v>
      </c>
      <c r="F96" s="9">
        <v>168276.25</v>
      </c>
      <c r="G96" s="9">
        <v>168276.25</v>
      </c>
      <c r="H96" s="28">
        <v>168276.25</v>
      </c>
      <c r="I96" s="21"/>
      <c r="J96" s="16"/>
    </row>
    <row r="97" spans="1:13" ht="30" customHeight="1" x14ac:dyDescent="0.25">
      <c r="B97" s="8" t="s">
        <v>90</v>
      </c>
      <c r="C97" s="9">
        <v>60000</v>
      </c>
      <c r="D97" s="9">
        <v>68560</v>
      </c>
      <c r="E97" s="9">
        <v>27000</v>
      </c>
      <c r="F97" s="9">
        <v>41560</v>
      </c>
      <c r="G97" s="9">
        <v>41560</v>
      </c>
      <c r="H97" s="28">
        <v>41560</v>
      </c>
      <c r="I97" s="21"/>
      <c r="J97" s="16"/>
    </row>
    <row r="98" spans="1:13" ht="30" customHeight="1" x14ac:dyDescent="0.25">
      <c r="B98" s="8" t="s">
        <v>91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28">
        <v>0</v>
      </c>
      <c r="I98" s="21"/>
      <c r="J98" s="16"/>
    </row>
    <row r="99" spans="1:13" ht="30" customHeight="1" x14ac:dyDescent="0.25">
      <c r="B99" s="8" t="s">
        <v>92</v>
      </c>
      <c r="C99" s="9">
        <v>1075000</v>
      </c>
      <c r="D99" s="9">
        <v>1586413.9599999997</v>
      </c>
      <c r="E99" s="9">
        <v>73351.959999999992</v>
      </c>
      <c r="F99" s="9">
        <v>416532.63</v>
      </c>
      <c r="G99" s="9">
        <v>416532.63</v>
      </c>
      <c r="H99" s="28">
        <v>416532.62999999995</v>
      </c>
      <c r="I99" s="21"/>
      <c r="J99" s="16"/>
    </row>
    <row r="100" spans="1:13" x14ac:dyDescent="0.25">
      <c r="B100" t="s">
        <v>93</v>
      </c>
      <c r="C100" s="9">
        <v>106312</v>
      </c>
      <c r="D100" s="9">
        <v>120967.69</v>
      </c>
      <c r="E100" s="9">
        <v>35522.089999999997</v>
      </c>
      <c r="F100" s="9">
        <v>85445.6</v>
      </c>
      <c r="G100" s="9">
        <v>85445.6</v>
      </c>
      <c r="H100" s="28">
        <v>85445.6</v>
      </c>
      <c r="I100" s="21"/>
      <c r="J100" s="16"/>
    </row>
    <row r="101" spans="1:13" x14ac:dyDescent="0.25">
      <c r="B101" t="s">
        <v>94</v>
      </c>
      <c r="C101" s="9">
        <v>10000</v>
      </c>
      <c r="D101" s="9">
        <v>4000</v>
      </c>
      <c r="E101" s="9">
        <v>2529.9700000000003</v>
      </c>
      <c r="F101" s="9">
        <v>1470.03</v>
      </c>
      <c r="G101" s="9">
        <v>1470.03</v>
      </c>
      <c r="H101" s="28">
        <v>1470.03</v>
      </c>
      <c r="I101" s="21"/>
      <c r="J101" s="16"/>
    </row>
    <row r="102" spans="1:13" x14ac:dyDescent="0.25">
      <c r="B102" t="s">
        <v>99</v>
      </c>
      <c r="C102" s="9">
        <v>0</v>
      </c>
      <c r="D102" s="9">
        <v>1072.6500000000001</v>
      </c>
      <c r="E102" s="9">
        <v>0</v>
      </c>
      <c r="F102" s="9">
        <v>1072.6500000000001</v>
      </c>
      <c r="G102" s="9">
        <v>1072.6500000000001</v>
      </c>
      <c r="H102" s="28">
        <v>1584.45</v>
      </c>
      <c r="I102" s="21"/>
      <c r="J102" s="16"/>
    </row>
    <row r="103" spans="1:13" ht="30" customHeight="1" x14ac:dyDescent="0.25">
      <c r="B103" s="8" t="s">
        <v>95</v>
      </c>
      <c r="C103" s="9">
        <v>4008000</v>
      </c>
      <c r="D103" s="9">
        <v>4027586</v>
      </c>
      <c r="E103" s="9">
        <v>364832</v>
      </c>
      <c r="F103" s="9">
        <v>3662754</v>
      </c>
      <c r="G103" s="9">
        <v>3662754</v>
      </c>
      <c r="H103" s="28">
        <v>3057894</v>
      </c>
      <c r="I103" s="21"/>
      <c r="J103" s="16"/>
    </row>
    <row r="104" spans="1:13" ht="30" customHeight="1" x14ac:dyDescent="0.25">
      <c r="B104" s="8" t="s">
        <v>96</v>
      </c>
      <c r="C104" s="9">
        <v>0</v>
      </c>
      <c r="D104" s="9">
        <v>1532947</v>
      </c>
      <c r="E104" s="9">
        <v>0</v>
      </c>
      <c r="F104" s="9">
        <v>1532947</v>
      </c>
      <c r="G104" s="9">
        <v>1532947</v>
      </c>
      <c r="H104" s="28">
        <v>1532947</v>
      </c>
      <c r="I104" s="21"/>
      <c r="J104" s="16"/>
    </row>
    <row r="105" spans="1:13" s="7" customFormat="1" x14ac:dyDescent="0.25">
      <c r="A105" s="4" t="s">
        <v>97</v>
      </c>
      <c r="B105" s="5"/>
      <c r="C105" s="6">
        <f t="shared" ref="C105:H105" si="4">SUM(C106)</f>
        <v>0</v>
      </c>
      <c r="D105" s="6">
        <f t="shared" si="4"/>
        <v>0</v>
      </c>
      <c r="E105" s="6">
        <f t="shared" si="4"/>
        <v>0</v>
      </c>
      <c r="F105" s="6">
        <f t="shared" si="4"/>
        <v>0</v>
      </c>
      <c r="G105" s="6">
        <f t="shared" si="4"/>
        <v>0</v>
      </c>
      <c r="H105" s="6">
        <f t="shared" si="4"/>
        <v>0</v>
      </c>
      <c r="I105" s="3"/>
      <c r="J105" s="8"/>
      <c r="K105" s="18"/>
      <c r="L105" s="18"/>
      <c r="M105" s="18"/>
    </row>
    <row r="106" spans="1:13" ht="15" customHeight="1" x14ac:dyDescent="0.25">
      <c r="B106" s="8" t="s">
        <v>98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28">
        <v>0</v>
      </c>
      <c r="I106" s="3"/>
      <c r="J106" s="8"/>
    </row>
    <row r="107" spans="1:13" x14ac:dyDescent="0.25">
      <c r="H107" s="16"/>
      <c r="I107" s="3"/>
      <c r="J107" s="8"/>
    </row>
    <row r="108" spans="1:13" x14ac:dyDescent="0.25">
      <c r="I108" s="3"/>
      <c r="J108" s="8"/>
    </row>
    <row r="109" spans="1:13" x14ac:dyDescent="0.25">
      <c r="I109" s="3"/>
      <c r="J109" s="8"/>
    </row>
    <row r="110" spans="1:13" x14ac:dyDescent="0.25">
      <c r="I110" s="3"/>
    </row>
    <row r="111" spans="1:13" x14ac:dyDescent="0.25">
      <c r="I111" s="3"/>
    </row>
    <row r="112" spans="1:13" x14ac:dyDescent="0.25">
      <c r="I112" s="3"/>
    </row>
    <row r="113" spans="9:10" x14ac:dyDescent="0.25">
      <c r="I113" s="3"/>
    </row>
    <row r="114" spans="9:10" x14ac:dyDescent="0.25">
      <c r="I114" s="3"/>
    </row>
    <row r="115" spans="9:10" x14ac:dyDescent="0.25">
      <c r="I115" s="3"/>
    </row>
    <row r="116" spans="9:10" x14ac:dyDescent="0.25">
      <c r="I116" s="3"/>
    </row>
    <row r="117" spans="9:10" x14ac:dyDescent="0.25">
      <c r="I117" s="3"/>
    </row>
    <row r="118" spans="9:10" x14ac:dyDescent="0.25">
      <c r="I118" s="3"/>
    </row>
    <row r="119" spans="9:10" x14ac:dyDescent="0.25">
      <c r="I119" s="3"/>
    </row>
    <row r="120" spans="9:10" x14ac:dyDescent="0.25">
      <c r="I120" s="3"/>
      <c r="J120" s="7"/>
    </row>
    <row r="121" spans="9:10" x14ac:dyDescent="0.25">
      <c r="I121" s="3"/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A0E75C-FD42-4BB3-9BA5-47DA2CF66521}"/>
</file>

<file path=customXml/itemProps2.xml><?xml version="1.0" encoding="utf-8"?>
<ds:datastoreItem xmlns:ds="http://schemas.openxmlformats.org/officeDocument/2006/customXml" ds:itemID="{A5A723A9-81C9-4DCC-9D50-5BD593211BC3}"/>
</file>

<file path=customXml/itemProps3.xml><?xml version="1.0" encoding="utf-8"?>
<ds:datastoreItem xmlns:ds="http://schemas.openxmlformats.org/officeDocument/2006/customXml" ds:itemID="{D4BD487E-4D3C-4B8B-8803-88CA88FDC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ANALITICO 2DOTRI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dcterms:created xsi:type="dcterms:W3CDTF">2019-04-11T22:07:05Z</dcterms:created>
  <dcterms:modified xsi:type="dcterms:W3CDTF">2019-07-16T18:40:54Z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