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dominguez.ASEAGOB\Desktop\I   N   A   I\2DO TRIM CASA\ARCHIVOS\"/>
    </mc:Choice>
  </mc:AlternateContent>
  <xr:revisionPtr revIDLastSave="0" documentId="13_ncr:1_{C0FCBBD0-7615-4104-BC94-8D3E922248E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E_2DOTRIM_POR_concep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" l="1"/>
  <c r="J21" i="1" l="1"/>
  <c r="J18" i="1"/>
  <c r="J15" i="1"/>
  <c r="D15" i="1" l="1"/>
  <c r="J24" i="1" l="1"/>
  <c r="I24" i="1"/>
  <c r="I23" i="1" s="1"/>
  <c r="H24" i="1"/>
  <c r="H23" i="1" s="1"/>
  <c r="G24" i="1"/>
  <c r="G23" i="1" s="1"/>
  <c r="F24" i="1"/>
  <c r="E24" i="1"/>
  <c r="E23" i="1" s="1"/>
  <c r="D24" i="1"/>
  <c r="D23" i="1" s="1"/>
  <c r="C24" i="1"/>
  <c r="C23" i="1" s="1"/>
  <c r="F23" i="1"/>
  <c r="J23" i="1"/>
  <c r="H14" i="1" l="1"/>
  <c r="J20" i="1" l="1"/>
  <c r="I20" i="1"/>
  <c r="H20" i="1"/>
  <c r="G20" i="1"/>
  <c r="F20" i="1"/>
  <c r="E20" i="1"/>
  <c r="D20" i="1"/>
  <c r="C20" i="1"/>
  <c r="J17" i="1"/>
  <c r="I17" i="1"/>
  <c r="H17" i="1"/>
  <c r="G17" i="1"/>
  <c r="F17" i="1"/>
  <c r="E17" i="1"/>
  <c r="D17" i="1"/>
  <c r="C17" i="1"/>
  <c r="J14" i="1"/>
  <c r="J12" i="1" s="1"/>
  <c r="I14" i="1"/>
  <c r="G14" i="1"/>
  <c r="F14" i="1"/>
  <c r="E14" i="1"/>
  <c r="D14" i="1"/>
  <c r="F12" i="1" l="1"/>
  <c r="E12" i="1"/>
  <c r="G12" i="1"/>
  <c r="C12" i="1"/>
  <c r="D12" i="1"/>
  <c r="I12" i="1"/>
  <c r="H12" i="1"/>
</calcChain>
</file>

<file path=xl/sharedStrings.xml><?xml version="1.0" encoding="utf-8"?>
<sst xmlns="http://schemas.openxmlformats.org/spreadsheetml/2006/main" count="19" uniqueCount="19">
  <si>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</si>
  <si>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</si>
  <si>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</si>
  <si>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</si>
  <si>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</si>
  <si>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>ORIGINAL</t>
  </si>
  <si>
    <t xml:space="preserve">ADICIÓN </t>
  </si>
  <si>
    <t>AMPLIACIÓN</t>
  </si>
  <si>
    <t>REDUCIÓN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</si>
  <si>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</si>
  <si>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</si>
  <si>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</si>
  <si>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</si>
  <si>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</si>
  <si>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</si>
  <si>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</si>
  <si>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</si>
  <si>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</si>
  <si>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2° TRIMESTRE 2019 (ENERO-JUNIO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</si>
</sst>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  <numFmt numFmtId="167" formatCode="#,##0.0;[Red]#,##0.0"/>
  </numFmts>
  <fonts count="8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4"/>
      <color rgb="FFC00000"/>
      <name val="Calibri"/>
      <family val="2"/>
    </font>
    <font>
      <b/>
      <sz val="13"/>
      <color rgb="FFC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002060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2" fillId="2" borderId="0" xfId="0" applyFont="1" applyFill="1" applyAlignment="1">
      <alignment vertical="center"/>
    </xf>
    <xf numFmtId="164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4" fontId="4" fillId="0" borderId="1" xfId="1" applyNumberFormat="1" applyFont="1" applyBorder="1"/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4" fontId="0" fillId="0" borderId="0" xfId="0" applyNumberFormat="1"/>
    <xf numFmtId="4" fontId="1" fillId="0" borderId="0" xfId="1" applyNumberFormat="1" applyFont="1" applyBorder="1"/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64" fontId="6" fillId="2" borderId="2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6" fontId="0" fillId="0" borderId="0" xfId="0" applyNumberFormat="1"/>
    <xf numFmtId="0" fontId="5" fillId="2" borderId="0" xfId="0" applyFont="1" applyFill="1" applyAlignment="1"/>
    <xf numFmtId="0" fontId="5" fillId="2" borderId="0" xfId="0" applyFont="1" applyFill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4" fontId="4" fillId="0" borderId="3" xfId="1" applyNumberFormat="1" applyFont="1" applyBorder="1"/>
    <xf numFmtId="167" fontId="0" fillId="0" borderId="0" xfId="0" applyNumberForma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" fontId="6" fillId="0" borderId="2" xfId="0" applyNumberFormat="1" applyFont="1" applyFill="1" applyBorder="1" applyAlignment="1">
      <alignment vertical="center"/>
    </xf>
    <xf numFmtId="4" fontId="6" fillId="2" borderId="2" xfId="0" applyNumberFormat="1" applyFont="1" applyFill="1" applyBorder="1" applyAlignment="1">
      <alignment vertical="center"/>
    </xf>
    <xf numFmtId="4" fontId="0" fillId="0" borderId="0" xfId="0" applyNumberFormat="1" applyFill="1"/>
    <xf numFmtId="4" fontId="0" fillId="0" borderId="0" xfId="1" applyNumberFormat="1" applyFont="1"/>
    <xf numFmtId="4" fontId="0" fillId="0" borderId="0" xfId="0" applyNumberFormat="1" applyAlignment="1">
      <alignment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63500</xdr:rowOff>
    </xdr:from>
    <xdr:to>
      <xdr:col>2</xdr:col>
      <xdr:colOff>1111250</xdr:colOff>
      <xdr:row>5</xdr:row>
      <xdr:rowOff>211667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01C95E-6FC5-4C14-8B5E-E9115CA637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7417"/>
          <a:ext cx="3884083" cy="825500"/>
        </a:xfrm>
        <a:prstGeom prst="rect">
          <a:avLst/>
        </a:prstGeom>
      </xdr:spPr>
    </xdr:pic>
    <xdr:clientData/>
  </xdr:twoCellAnchor>
  <xdr:twoCellAnchor editAs="oneCell">
    <xdr:from>
      <xdr:col>2</xdr:col>
      <xdr:colOff>1259417</xdr:colOff>
      <xdr:row>3</xdr:row>
      <xdr:rowOff>10582</xdr:rowOff>
    </xdr:from>
    <xdr:to>
      <xdr:col>3</xdr:col>
      <xdr:colOff>510116</xdr:colOff>
      <xdr:row>5</xdr:row>
      <xdr:rowOff>56514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92CBD74-15C3-4DF3-A219-BD5F79BBA42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250" y="634999"/>
          <a:ext cx="552449" cy="532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tabSelected="1" topLeftCell="A6" zoomScale="90" zoomScaleNormal="90" workbookViewId="0">
      <selection activeCell="J17" sqref="J17"/>
    </sheetView>
  </sheetViews>
  <sheetFormatPr baseColWidth="10" defaultRowHeight="15" x14ac:dyDescent="0.25"/>
  <cols>
    <col min="1" max="1" width="31.5703125" customWidth="1"/>
    <col min="2" max="2" width="10" customWidth="1"/>
    <col min="3" max="6" width="19.5703125" customWidth="1"/>
    <col min="7" max="7" width="18.85546875" customWidth="1"/>
    <col min="8" max="8" width="20.28515625" customWidth="1"/>
    <col min="9" max="9" width="24.85546875" customWidth="1"/>
    <col min="10" max="10" width="17.7109375" customWidth="1"/>
    <col min="11" max="11" width="13.140625" bestFit="1" customWidth="1"/>
    <col min="12" max="12" width="11.42578125" customWidth="1"/>
  </cols>
  <sheetData>
    <row r="2" spans="1:11" ht="18.75" x14ac:dyDescent="0.3">
      <c r="D2" s="23" t="s">
        <v>0</v>
      </c>
      <c r="E2" s="23"/>
      <c r="F2" s="23"/>
      <c r="G2" s="23"/>
      <c r="H2" s="23"/>
      <c r="I2" s="23"/>
      <c r="J2" s="23"/>
    </row>
    <row r="4" spans="1:11" ht="18.75" x14ac:dyDescent="0.3">
      <c r="C4" s="17"/>
      <c r="D4" s="23" t="s">
        <v>1</v>
      </c>
      <c r="E4" s="23"/>
      <c r="F4" s="23"/>
      <c r="G4" s="23"/>
      <c r="H4" s="23"/>
      <c r="I4" s="23"/>
      <c r="J4" s="23"/>
    </row>
    <row r="5" spans="1:11" ht="18.75" x14ac:dyDescent="0.3">
      <c r="C5" s="17"/>
      <c r="D5" s="23" t="s">
        <v>2</v>
      </c>
      <c r="E5" s="23"/>
      <c r="F5" s="23"/>
      <c r="G5" s="23"/>
      <c r="H5" s="23"/>
      <c r="I5" s="23"/>
      <c r="J5" s="23"/>
    </row>
    <row r="6" spans="1:11" ht="18.75" x14ac:dyDescent="0.25">
      <c r="C6" s="18"/>
      <c r="D6" s="24" t="s">
        <v>18</v>
      </c>
      <c r="E6" s="24"/>
      <c r="F6" s="24"/>
      <c r="G6" s="24"/>
      <c r="H6" s="24"/>
      <c r="I6" s="24"/>
      <c r="J6" s="24"/>
    </row>
    <row r="7" spans="1:11" ht="18.75" x14ac:dyDescent="0.25">
      <c r="C7" s="18"/>
      <c r="D7" s="24" t="s">
        <v>3</v>
      </c>
      <c r="E7" s="24"/>
      <c r="F7" s="24"/>
      <c r="G7" s="24"/>
      <c r="H7" s="24"/>
      <c r="I7" s="24"/>
      <c r="J7" s="24"/>
    </row>
    <row r="9" spans="1:11" x14ac:dyDescent="0.25">
      <c r="I9" s="22"/>
    </row>
    <row r="10" spans="1:11" ht="29.25" customHeight="1" x14ac:dyDescent="0.25">
      <c r="A10" s="12" t="s">
        <v>4</v>
      </c>
      <c r="B10" s="12"/>
      <c r="C10" s="13" t="s">
        <v>5</v>
      </c>
      <c r="D10" s="13" t="s">
        <v>6</v>
      </c>
      <c r="E10" s="13" t="s">
        <v>7</v>
      </c>
      <c r="F10" s="13" t="s">
        <v>8</v>
      </c>
      <c r="G10" s="13" t="s">
        <v>9</v>
      </c>
      <c r="H10" s="13" t="s">
        <v>10</v>
      </c>
      <c r="I10" s="13" t="s">
        <v>11</v>
      </c>
      <c r="J10" s="13" t="s">
        <v>12</v>
      </c>
    </row>
    <row r="11" spans="1:11" ht="16.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18.75" thickTop="1" thickBot="1" x14ac:dyDescent="0.3">
      <c r="A12" s="14" t="s">
        <v>13</v>
      </c>
      <c r="B12" s="15"/>
      <c r="C12" s="25">
        <f t="shared" ref="C12:J12" si="0">+C14+C17+C20+C23</f>
        <v>193426865</v>
      </c>
      <c r="D12" s="25">
        <f t="shared" si="0"/>
        <v>11958235.76</v>
      </c>
      <c r="E12" s="25">
        <f t="shared" si="0"/>
        <v>96371479.520000011</v>
      </c>
      <c r="F12" s="25">
        <f t="shared" si="0"/>
        <v>103588873.28</v>
      </c>
      <c r="G12" s="25">
        <f t="shared" si="0"/>
        <v>198167707</v>
      </c>
      <c r="H12" s="25">
        <f t="shared" si="0"/>
        <v>165701893.87</v>
      </c>
      <c r="I12" s="26">
        <f t="shared" si="0"/>
        <v>163185718.80000001</v>
      </c>
      <c r="J12" s="26">
        <f t="shared" si="0"/>
        <v>34981988.20000001</v>
      </c>
      <c r="K12" s="2"/>
    </row>
    <row r="13" spans="1:11" ht="15.75" thickTop="1" x14ac:dyDescent="0.25">
      <c r="C13" s="27"/>
      <c r="D13" s="27"/>
      <c r="E13" s="27"/>
      <c r="F13" s="27"/>
      <c r="G13" s="27"/>
      <c r="H13" s="27"/>
      <c r="I13" s="9"/>
      <c r="J13" s="9"/>
      <c r="K13" s="2"/>
    </row>
    <row r="14" spans="1:11" s="6" customFormat="1" x14ac:dyDescent="0.25">
      <c r="A14" s="3" t="s">
        <v>14</v>
      </c>
      <c r="B14" s="4"/>
      <c r="C14" s="5">
        <f>SUM(C15:C15)</f>
        <v>139342901</v>
      </c>
      <c r="D14" s="5">
        <f t="shared" ref="D14:F14" si="1">SUM(D15:D15)</f>
        <v>0</v>
      </c>
      <c r="E14" s="5">
        <f t="shared" si="1"/>
        <v>50132921.850000001</v>
      </c>
      <c r="F14" s="5">
        <f t="shared" si="1"/>
        <v>60363073.260000005</v>
      </c>
      <c r="G14" s="5">
        <f>SUM(G15:G15)</f>
        <v>129112749.59</v>
      </c>
      <c r="H14" s="5">
        <f>SUM(H15:H15)</f>
        <v>128895900.54999998</v>
      </c>
      <c r="I14" s="5">
        <f>SUM(I15:I15)</f>
        <v>128354162.23</v>
      </c>
      <c r="J14" s="5">
        <f>SUM(J15:J15)</f>
        <v>758587.3599999994</v>
      </c>
      <c r="K14" s="2"/>
    </row>
    <row r="15" spans="1:11" s="6" customFormat="1" x14ac:dyDescent="0.25">
      <c r="A15" s="7"/>
      <c r="B15" s="8"/>
      <c r="C15" s="28">
        <v>139342901</v>
      </c>
      <c r="D15" s="10">
        <f t="shared" ref="D15" si="2">D16</f>
        <v>0</v>
      </c>
      <c r="E15" s="28">
        <v>50132921.850000001</v>
      </c>
      <c r="F15" s="28">
        <v>60363073.260000005</v>
      </c>
      <c r="G15" s="28">
        <v>129112749.59</v>
      </c>
      <c r="H15" s="28">
        <v>128895900.54999998</v>
      </c>
      <c r="I15" s="10">
        <v>128354162.23</v>
      </c>
      <c r="J15" s="28">
        <f>+G15-I15</f>
        <v>758587.3599999994</v>
      </c>
      <c r="K15" s="2"/>
    </row>
    <row r="16" spans="1:11" s="11" customFormat="1" x14ac:dyDescent="0.25">
      <c r="C16" s="29"/>
      <c r="D16" s="29"/>
      <c r="E16" s="29"/>
      <c r="F16" s="29"/>
      <c r="G16" s="29"/>
      <c r="H16" s="9"/>
      <c r="I16" s="9"/>
      <c r="J16" s="9"/>
      <c r="K16" s="2"/>
    </row>
    <row r="17" spans="1:11" s="11" customFormat="1" ht="15" customHeight="1" x14ac:dyDescent="0.25">
      <c r="A17" s="3" t="s">
        <v>15</v>
      </c>
      <c r="B17" s="4"/>
      <c r="C17" s="5">
        <f>SUM(C18:C19)</f>
        <v>1417210</v>
      </c>
      <c r="D17" s="5">
        <f t="shared" ref="D17:F17" si="3">SUM(D18:D19)</f>
        <v>698490.27</v>
      </c>
      <c r="E17" s="5">
        <f t="shared" si="3"/>
        <v>1597155.9300000002</v>
      </c>
      <c r="F17" s="5">
        <f t="shared" si="3"/>
        <v>1830107.19</v>
      </c>
      <c r="G17" s="5">
        <f>SUM(G18:G19)</f>
        <v>1882749.0100000002</v>
      </c>
      <c r="H17" s="5">
        <f>SUM(H18:H19)</f>
        <v>766200.26</v>
      </c>
      <c r="I17" s="5">
        <f>SUM(I18:I19)</f>
        <v>746270.26</v>
      </c>
      <c r="J17" s="5">
        <f>SUM(J18:J19)</f>
        <v>1136478.7500000002</v>
      </c>
      <c r="K17" s="2"/>
    </row>
    <row r="18" spans="1:11" s="11" customFormat="1" x14ac:dyDescent="0.25">
      <c r="C18" s="28">
        <v>1417210</v>
      </c>
      <c r="D18" s="28">
        <v>698490.27</v>
      </c>
      <c r="E18" s="28">
        <v>1597155.9300000002</v>
      </c>
      <c r="F18" s="28">
        <v>1830107.19</v>
      </c>
      <c r="G18" s="28">
        <v>1882749.0100000002</v>
      </c>
      <c r="H18" s="28">
        <v>766200.26</v>
      </c>
      <c r="I18" s="28">
        <v>746270.26</v>
      </c>
      <c r="J18" s="28">
        <f>+G18-I18</f>
        <v>1136478.7500000002</v>
      </c>
      <c r="K18" s="2"/>
    </row>
    <row r="19" spans="1:11" s="11" customFormat="1" x14ac:dyDescent="0.25">
      <c r="C19" s="9"/>
      <c r="D19" s="9"/>
      <c r="E19" s="9"/>
      <c r="F19" s="9"/>
      <c r="G19" s="9"/>
      <c r="H19" s="9"/>
      <c r="I19" s="9"/>
      <c r="J19" s="9"/>
      <c r="K19" s="2"/>
    </row>
    <row r="20" spans="1:11" s="11" customFormat="1" x14ac:dyDescent="0.25">
      <c r="A20" s="3" t="s">
        <v>16</v>
      </c>
      <c r="B20" s="4"/>
      <c r="C20" s="5">
        <f t="shared" ref="C20:J20" si="4">SUM(C21:C22)</f>
        <v>52666754</v>
      </c>
      <c r="D20" s="5">
        <f t="shared" si="4"/>
        <v>11259745.49</v>
      </c>
      <c r="E20" s="5">
        <f t="shared" si="4"/>
        <v>44641401.740000002</v>
      </c>
      <c r="F20" s="5">
        <f t="shared" si="4"/>
        <v>41395692.830000006</v>
      </c>
      <c r="G20" s="5">
        <f t="shared" si="4"/>
        <v>67172208.400000006</v>
      </c>
      <c r="H20" s="5">
        <f t="shared" si="4"/>
        <v>36039793.060000002</v>
      </c>
      <c r="I20" s="5">
        <f t="shared" si="4"/>
        <v>34085286.309999995</v>
      </c>
      <c r="J20" s="5">
        <f t="shared" si="4"/>
        <v>33086922.090000011</v>
      </c>
      <c r="K20" s="2"/>
    </row>
    <row r="21" spans="1:11" s="11" customFormat="1" x14ac:dyDescent="0.25">
      <c r="C21" s="28">
        <v>52666754</v>
      </c>
      <c r="D21" s="28">
        <v>11259745.49</v>
      </c>
      <c r="E21" s="28">
        <v>44641401.740000002</v>
      </c>
      <c r="F21" s="28">
        <v>41395692.830000006</v>
      </c>
      <c r="G21" s="28">
        <v>67172208.400000006</v>
      </c>
      <c r="H21" s="28">
        <v>36039793.060000002</v>
      </c>
      <c r="I21" s="10">
        <v>34085286.309999995</v>
      </c>
      <c r="J21" s="28">
        <f>+G21-I21</f>
        <v>33086922.090000011</v>
      </c>
      <c r="K21" s="2"/>
    </row>
    <row r="22" spans="1:11" ht="15.75" customHeight="1" x14ac:dyDescent="0.25">
      <c r="B22" s="11"/>
      <c r="C22" s="9"/>
      <c r="D22" s="9"/>
      <c r="E22" s="9"/>
      <c r="F22" s="9"/>
      <c r="G22" s="9"/>
      <c r="H22" s="9"/>
      <c r="I22" s="9"/>
      <c r="J22" s="9"/>
      <c r="K22" s="2"/>
    </row>
    <row r="23" spans="1:11" s="6" customFormat="1" x14ac:dyDescent="0.25">
      <c r="A23" s="19" t="s">
        <v>17</v>
      </c>
      <c r="B23" s="20"/>
      <c r="C23" s="21">
        <f>C24</f>
        <v>0</v>
      </c>
      <c r="D23" s="21">
        <f t="shared" ref="D23:J24" si="5">D24</f>
        <v>0</v>
      </c>
      <c r="E23" s="21">
        <f t="shared" si="5"/>
        <v>0</v>
      </c>
      <c r="F23" s="21">
        <f t="shared" si="5"/>
        <v>0</v>
      </c>
      <c r="G23" s="21">
        <f t="shared" si="5"/>
        <v>0</v>
      </c>
      <c r="H23" s="21">
        <f t="shared" si="5"/>
        <v>0</v>
      </c>
      <c r="I23" s="21">
        <f t="shared" si="5"/>
        <v>0</v>
      </c>
      <c r="J23" s="21">
        <f t="shared" si="5"/>
        <v>0</v>
      </c>
      <c r="K23" s="2"/>
    </row>
    <row r="24" spans="1:11" x14ac:dyDescent="0.25">
      <c r="C24" s="10">
        <f>C25</f>
        <v>0</v>
      </c>
      <c r="D24" s="10">
        <f t="shared" si="5"/>
        <v>0</v>
      </c>
      <c r="E24" s="10">
        <f t="shared" si="5"/>
        <v>0</v>
      </c>
      <c r="F24" s="10">
        <f t="shared" si="5"/>
        <v>0</v>
      </c>
      <c r="G24" s="10">
        <f t="shared" si="5"/>
        <v>0</v>
      </c>
      <c r="H24" s="10">
        <f t="shared" si="5"/>
        <v>0</v>
      </c>
      <c r="I24" s="10">
        <f t="shared" si="5"/>
        <v>0</v>
      </c>
      <c r="J24" s="10">
        <f t="shared" si="5"/>
        <v>0</v>
      </c>
    </row>
    <row r="27" spans="1:11" x14ac:dyDescent="0.25">
      <c r="C27" s="16"/>
    </row>
  </sheetData>
  <mergeCells count="5">
    <mergeCell ref="D2:J2"/>
    <mergeCell ref="D4:J4"/>
    <mergeCell ref="D5:J5"/>
    <mergeCell ref="D6:J6"/>
    <mergeCell ref="D7:J7"/>
  </mergeCells>
  <pageMargins left="0.70866141732283516" right="0.70866141732283516" top="0.74803149606299213" bottom="0.74803149606299213" header="0.31496062992126012" footer="0.31496062992126012"/>
  <pageSetup scale="4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CA43145E6B349BCC9BDD8853E2C95" ma:contentTypeVersion="4" ma:contentTypeDescription="Crear nuevo documento." ma:contentTypeScope="" ma:versionID="dc2998da1d04d5f8e017004f87ecb9ef">
  <xsd:schema xmlns:xsd="http://www.w3.org/2001/XMLSchema" xmlns:xs="http://www.w3.org/2001/XMLSchema" xmlns:p="http://schemas.microsoft.com/office/2006/metadata/properties" xmlns:ns2="eb47b3fe-5017-468a-97cc-66a8972f2915" xmlns:ns3="2ed0566c-f3dd-4d39-95a5-1f459d3163e0" targetNamespace="http://schemas.microsoft.com/office/2006/metadata/properties" ma:root="true" ma:fieldsID="248b3373d9810d60d6abf4d9c08870c0" ns2:_="" ns3:_="">
    <xsd:import namespace="eb47b3fe-5017-468a-97cc-66a8972f2915"/>
    <xsd:import namespace="2ed0566c-f3dd-4d39-95a5-1f459d3163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47b3fe-5017-468a-97cc-66a8972f29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0566c-f3dd-4d39-95a5-1f459d316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D1F629-39A3-4975-BE54-7FFED7C8437B}"/>
</file>

<file path=customXml/itemProps2.xml><?xml version="1.0" encoding="utf-8"?>
<ds:datastoreItem xmlns:ds="http://schemas.openxmlformats.org/officeDocument/2006/customXml" ds:itemID="{C065B159-E75B-42DB-A9F2-769D1C9031C9}"/>
</file>

<file path=customXml/itemProps3.xml><?xml version="1.0" encoding="utf-8"?>
<ds:datastoreItem xmlns:ds="http://schemas.openxmlformats.org/officeDocument/2006/customXml" ds:itemID="{3F0FD088-E581-466E-B8D4-EF97A21E5D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INFORME_2DOTRIM_POR_concepto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Monica Dominguez Lagunas</cp:lastModifiedBy>
  <dcterms:created xsi:type="dcterms:W3CDTF">2019-04-10T20:44:15Z</dcterms:created>
  <dcterms:modified xsi:type="dcterms:W3CDTF">2019-07-16T18:40:57Z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0x01010086FCA43145E6B349BCC9BDD8853E2C95</vt:lpwstr>
  </property>
</Properties>
</file>