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.gomez\Desktop\INAI\Tercer trimestre\"/>
    </mc:Choice>
  </mc:AlternateContent>
  <xr:revisionPtr revIDLastSave="0" documentId="10_ncr:100000_{C0652128-54B0-4D51-914B-43E8CA18252B}" xr6:coauthVersionLast="31" xr6:coauthVersionMax="31" xr10:uidLastSave="{00000000-0000-0000-0000-000000000000}"/>
  <bookViews>
    <workbookView xWindow="0" yWindow="0" windowWidth="20490" windowHeight="7545" activeTab="2" xr2:uid="{9D9A20DA-9F17-4889-AF2A-4B177486A826}"/>
  </bookViews>
  <sheets>
    <sheet name="PRES_PP" sheetId="1" r:id="rId1"/>
    <sheet name="RESULTADOS" sheetId="2" r:id="rId2"/>
    <sheet name="BALANZA SEPT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3" l="1"/>
  <c r="F25" i="3"/>
  <c r="C25" i="3"/>
  <c r="F15" i="3"/>
  <c r="F26" i="3" s="1"/>
  <c r="C15" i="3"/>
  <c r="C26" i="3" s="1"/>
  <c r="D28" i="2"/>
  <c r="D30" i="2" s="1"/>
  <c r="K13" i="1" l="1"/>
  <c r="J13" i="1"/>
  <c r="I13" i="1"/>
  <c r="H13" i="1"/>
  <c r="G13" i="1"/>
  <c r="F13" i="1"/>
  <c r="E13" i="1"/>
  <c r="D13" i="1"/>
  <c r="C13" i="1"/>
  <c r="C12" i="1" s="1"/>
  <c r="K29" i="1"/>
  <c r="J29" i="1"/>
  <c r="I29" i="1"/>
  <c r="H29" i="1"/>
  <c r="G29" i="1"/>
  <c r="F29" i="1"/>
  <c r="E29" i="1"/>
  <c r="D29" i="1"/>
  <c r="C29" i="1"/>
  <c r="K25" i="1"/>
  <c r="J25" i="1"/>
  <c r="I25" i="1"/>
  <c r="H25" i="1"/>
  <c r="G25" i="1"/>
  <c r="F25" i="1"/>
  <c r="E25" i="1"/>
  <c r="D25" i="1"/>
  <c r="C25" i="1"/>
  <c r="K21" i="1"/>
  <c r="J21" i="1"/>
  <c r="I21" i="1"/>
  <c r="H21" i="1"/>
  <c r="G21" i="1"/>
  <c r="F21" i="1"/>
  <c r="E21" i="1"/>
  <c r="D21" i="1"/>
  <c r="C21" i="1"/>
  <c r="K17" i="1" l="1"/>
  <c r="J17" i="1"/>
  <c r="I17" i="1"/>
  <c r="H17" i="1"/>
  <c r="G17" i="1"/>
  <c r="F17" i="1"/>
  <c r="E17" i="1"/>
  <c r="D17" i="1"/>
  <c r="C17" i="1"/>
  <c r="K15" i="1"/>
  <c r="J15" i="1"/>
  <c r="I15" i="1"/>
  <c r="H15" i="1"/>
  <c r="G15" i="1"/>
  <c r="F15" i="1"/>
  <c r="E15" i="1"/>
  <c r="D15" i="1"/>
  <c r="C15" i="1"/>
  <c r="K14" i="1"/>
  <c r="J14" i="1"/>
  <c r="I14" i="1"/>
  <c r="H14" i="1"/>
  <c r="G14" i="1"/>
  <c r="F14" i="1"/>
  <c r="E14" i="1"/>
  <c r="D14" i="1"/>
  <c r="C14" i="1"/>
  <c r="J12" i="1" l="1"/>
  <c r="K12" i="1"/>
  <c r="G12" i="1"/>
  <c r="D12" i="1"/>
  <c r="H12" i="1"/>
  <c r="I12" i="1"/>
  <c r="E12" i="1"/>
  <c r="F12" i="1"/>
</calcChain>
</file>

<file path=xl/sharedStrings.xml><?xml version="1.0" encoding="utf-8"?>
<sst xmlns="http://schemas.openxmlformats.org/spreadsheetml/2006/main" count="120" uniqueCount="103">
  <si>
    <t>AGENCIA NACIONAL DE SEGURIDAD INDUSTRIAL Y DE PROTECCIÓN AL MEDIO AMBIENTE DEL SECTOR HIDROCARBUROS</t>
  </si>
  <si>
    <t>INFORME TRIMESTRAL PROGRAMÁTICO</t>
  </si>
  <si>
    <t xml:space="preserve"> ESTADO DEL EJERCICIO POR PROGRAMA PRESUPUESTARIO</t>
  </si>
  <si>
    <t>CIFRAS EN PESOS</t>
  </si>
  <si>
    <t>Capítulo de gasto</t>
  </si>
  <si>
    <t>Programa Presupuestario</t>
  </si>
  <si>
    <t>ORIGINAL</t>
  </si>
  <si>
    <t>MODIFICADO</t>
  </si>
  <si>
    <t>COMPROMETIDO</t>
  </si>
  <si>
    <t>PRE-COMPROMETIDO</t>
  </si>
  <si>
    <t>EJERCIDO</t>
  </si>
  <si>
    <t>DEVENGADO</t>
  </si>
  <si>
    <t>EJERCIDO 
EN TRÁMITE</t>
  </si>
  <si>
    <t>REDUCCIONES
EN TRÁMITE</t>
  </si>
  <si>
    <t>DISPONIBLE</t>
  </si>
  <si>
    <t>Total General</t>
  </si>
  <si>
    <t>Total</t>
  </si>
  <si>
    <t>G031 Regulación, Gestión, y Supervisión del Sector Hidrocarburos</t>
  </si>
  <si>
    <t>M001 Actividades de Apoyo Administrativo</t>
  </si>
  <si>
    <t>P002 Planeación, Dirección y Evaluación Ambiental</t>
  </si>
  <si>
    <t>1000 Servicios Personales</t>
  </si>
  <si>
    <t>2000 Materiales y suministros</t>
  </si>
  <si>
    <t>3000 Servicios generales</t>
  </si>
  <si>
    <t>3° TRIMESTRE 2018 (CIFRAS A SEPTIEMBRE 2018)</t>
  </si>
  <si>
    <t>4000 Transferencias, asignaciones, subsidios</t>
  </si>
  <si>
    <t>No de Cuenta</t>
  </si>
  <si>
    <t>Concepto</t>
  </si>
  <si>
    <t>Importe</t>
  </si>
  <si>
    <t>51111</t>
  </si>
  <si>
    <t>Remuneraciones al Personal de Carácter Permanente</t>
  </si>
  <si>
    <t>51121</t>
  </si>
  <si>
    <t>Remuneraciones al Personal de Carácter Transitorio</t>
  </si>
  <si>
    <t>51131</t>
  </si>
  <si>
    <t>Remuneraciones Adicionales y Especiales</t>
  </si>
  <si>
    <t>51141</t>
  </si>
  <si>
    <t>Seguridad Social</t>
  </si>
  <si>
    <t>51151</t>
  </si>
  <si>
    <t>Otras Prestaciones Sociales y Económicas</t>
  </si>
  <si>
    <t>51211</t>
  </si>
  <si>
    <t>Materiales de Administración, Emisión de Documentos y Artículos Oficiales</t>
  </si>
  <si>
    <t>51221</t>
  </si>
  <si>
    <t>Alimentos y Utensilios</t>
  </si>
  <si>
    <t>51241</t>
  </si>
  <si>
    <t>Materiales y Artículos de Construcción y de Reparación</t>
  </si>
  <si>
    <t>51251</t>
  </si>
  <si>
    <t>Productos Químicos, Farmacéuticos y de Laboratorio</t>
  </si>
  <si>
    <t>51261</t>
  </si>
  <si>
    <t>Combustibles, Lubricantes y Aditivos</t>
  </si>
  <si>
    <t>51271</t>
  </si>
  <si>
    <t>Vestuario, Blancos, Prendas de Protección y Artículos Deportivos</t>
  </si>
  <si>
    <t>51291</t>
  </si>
  <si>
    <t>Herramientas, Refacciones y Accesorios Menores</t>
  </si>
  <si>
    <t>51311</t>
  </si>
  <si>
    <t>Servicios Básicos</t>
  </si>
  <si>
    <t>51321</t>
  </si>
  <si>
    <t>Servicios de Arrendamiento</t>
  </si>
  <si>
    <t>51331</t>
  </si>
  <si>
    <t>Servicios Profesionales, Científicos y Técnicos y Otros Servicios</t>
  </si>
  <si>
    <t>51341</t>
  </si>
  <si>
    <t>Servicios Financieros, Bancarios y Comerciales</t>
  </si>
  <si>
    <t>51351</t>
  </si>
  <si>
    <t>Servicios de Instalación, Reparación, Mantenimiento y Conservación</t>
  </si>
  <si>
    <t>51361</t>
  </si>
  <si>
    <t>Servicios de Comunicación Social y Publicidad</t>
  </si>
  <si>
    <t>51371</t>
  </si>
  <si>
    <t>Servicios de Traslado y Viáticos</t>
  </si>
  <si>
    <t>51381</t>
  </si>
  <si>
    <t>Servicios Oficiales</t>
  </si>
  <si>
    <t>51391</t>
  </si>
  <si>
    <t>Otros Servicios Generales</t>
  </si>
  <si>
    <t>TOTAL</t>
  </si>
  <si>
    <t>21295</t>
  </si>
  <si>
    <t>Cuentas por Liquidar</t>
  </si>
  <si>
    <t>32111</t>
  </si>
  <si>
    <t>Resultado del Ejercicio (Ahorro/ Desahorro)</t>
  </si>
  <si>
    <t>Balance General al 30 de septiembre de 2018</t>
  </si>
  <si>
    <t>ACTIVO CIRCULANTE</t>
  </si>
  <si>
    <t>PASIVO CIRCULANTE</t>
  </si>
  <si>
    <t>Bancos Moneda Nacional</t>
  </si>
  <si>
    <t>Servicios Personales por Pagar a CP</t>
  </si>
  <si>
    <t>Otros Efectivos y Equivalentes</t>
  </si>
  <si>
    <t>Proveedores por Pagar a CP</t>
  </si>
  <si>
    <t>Deudores Diversos a Corto Plazo</t>
  </si>
  <si>
    <t>Retenciones y Contribuciones por Pagar a CP</t>
  </si>
  <si>
    <t>Deudores por Fondos Rotatorios por Pagar a CP</t>
  </si>
  <si>
    <t>Fondos Rotatorios por Pagar a CP</t>
  </si>
  <si>
    <t>Reintegros de Años Anteriores en Depuración</t>
  </si>
  <si>
    <t>ACTIVO NO CIRCULANTE</t>
  </si>
  <si>
    <t>Alimentos y Utencilios</t>
  </si>
  <si>
    <t>Fideicomisos ,Mandatos y Contratos Análogos del poder Ejecutivo</t>
  </si>
  <si>
    <t>HACIENDA PUBLICA/PATRIMONIO GENERADO</t>
  </si>
  <si>
    <t>Muebles de Oficina y Estantería</t>
  </si>
  <si>
    <t>Resultados del Ejercicio (ahorro-Desahorro)</t>
  </si>
  <si>
    <t>Otros Mobiliarios y Equipos de Administración</t>
  </si>
  <si>
    <t>Resultados Acumulados de Ejercicios Anteriores</t>
  </si>
  <si>
    <t>Equipo de Comunicación y Telecomunicación</t>
  </si>
  <si>
    <t>Cambios por Errores Contables</t>
  </si>
  <si>
    <t>Herramientas y Máquinas - Herramienta</t>
  </si>
  <si>
    <t>Rendimientos Generados por Recursos en Administración de Fideicomisos de Pago</t>
  </si>
  <si>
    <t>SUMA</t>
  </si>
  <si>
    <t>CUENTAS DE ÓRDEN</t>
  </si>
  <si>
    <t>Garantías Otorgadas para Respaldar Obligaciones no Fiscales</t>
  </si>
  <si>
    <t>Obligaciones no Fiscales Respaldadas por Garantías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</si>
</sst>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 &quot;#,##0.00&quot; &quot;;&quot;-&quot;#,##0.00&quot; &quot;;&quot; -&quot;00&quot; &quot;;&quot; &quot;@&quot; &quot;"/>
    <numFmt numFmtId="165" formatCode="#,##0.00&quot; &quot;;[Red]&quot;-&quot;#,##0.00&quot; &quot;"/>
    <numFmt numFmtId="166" formatCode="_-#,##0.0#_-;\-#,##0.0#_-;_-* &quot;-&quot;_-;_-@_-"/>
    <numFmt numFmtId="167" formatCode="&quot; &quot;#,##0.00&quot;   &quot;;&quot;-&quot;#,##0.00&quot;   &quot;;&quot; -&quot;00&quot;   &quot;;&quot; &quot;@&quot; &quot;"/>
    <numFmt numFmtId="168" formatCode="#,##0.00;[Red]&quot;(&quot;#,##0.00&quot;)&quot;"/>
    <numFmt numFmtId="169" formatCode="&quot; &quot;#,##0&quot;   &quot;;&quot;-&quot;#,##0&quot;   &quot;;&quot; -   &quot;;&quot; &quot;@&quot; &quot;"/>
    <numFmt numFmtId="170" formatCode="_(* #,##0.00_);_(* \(#,##0.00\);_(* &quot;-&quot;??_);_(@_)"/>
  </numFmts>
  <fonts count="18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1F4E78"/>
      <name val="Calibri"/>
      <family val="2"/>
    </font>
    <font>
      <b/>
      <sz val="14"/>
      <color rgb="FF1F4E78"/>
      <name val="Calibri"/>
      <family val="2"/>
    </font>
    <font>
      <sz val="14"/>
      <color rgb="FF1F4E78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  <font>
      <sz val="10"/>
      <name val="Arial"/>
    </font>
    <font>
      <sz val="6"/>
      <color indexed="8"/>
      <name val="Soberana Sans"/>
    </font>
    <font>
      <sz val="10"/>
      <color indexed="8"/>
      <name val="SansSerif"/>
    </font>
    <font>
      <b/>
      <i/>
      <sz val="9"/>
      <color rgb="FF000000"/>
      <name val="Calibri"/>
      <family val="2"/>
    </font>
    <font>
      <b/>
      <i/>
      <u/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sz val="8"/>
      <color rgb="FF000000"/>
      <name val="SansSerif"/>
      <charset val="2"/>
    </font>
    <font>
      <b/>
      <u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rgb="FF002060"/>
      </bottom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170" fontId="8" fillId="0" borderId="0" applyFont="0" applyFill="0" applyBorder="0" applyAlignment="0" applyProtection="0"/>
  </cellStyleXfs>
  <cellXfs count="93">
    <xf numFmtId="0" fontId="0" fillId="0" borderId="0" xfId="0"/>
    <xf numFmtId="0" fontId="3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164" fontId="1" fillId="0" borderId="0" xfId="1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165" fontId="6" fillId="2" borderId="2" xfId="0" applyNumberFormat="1" applyFont="1" applyFill="1" applyBorder="1" applyAlignment="1">
      <alignment vertical="center"/>
    </xf>
    <xf numFmtId="165" fontId="0" fillId="0" borderId="0" xfId="0" applyNumberFormat="1"/>
    <xf numFmtId="0" fontId="7" fillId="0" borderId="0" xfId="0" applyFont="1" applyAlignment="1">
      <alignment horizontal="right"/>
    </xf>
    <xf numFmtId="0" fontId="7" fillId="0" borderId="0" xfId="0" applyFont="1" applyAlignment="1"/>
    <xf numFmtId="4" fontId="7" fillId="0" borderId="0" xfId="1" applyNumberFormat="1" applyFont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4" fontId="7" fillId="0" borderId="3" xfId="1" applyNumberFormat="1" applyFont="1" applyBorder="1"/>
    <xf numFmtId="0" fontId="7" fillId="0" borderId="0" xfId="0" applyFont="1"/>
    <xf numFmtId="0" fontId="0" fillId="0" borderId="0" xfId="0" applyAlignment="1"/>
    <xf numFmtId="4" fontId="0" fillId="0" borderId="0" xfId="0" applyNumberFormat="1"/>
    <xf numFmtId="0" fontId="0" fillId="0" borderId="4" xfId="0" applyBorder="1"/>
    <xf numFmtId="0" fontId="0" fillId="0" borderId="5" xfId="0" applyBorder="1"/>
    <xf numFmtId="0" fontId="7" fillId="0" borderId="4" xfId="0" applyFont="1" applyBorder="1"/>
    <xf numFmtId="0" fontId="0" fillId="0" borderId="5" xfId="0" applyBorder="1" applyAlignment="1"/>
    <xf numFmtId="164" fontId="0" fillId="0" borderId="0" xfId="1" applyFont="1"/>
    <xf numFmtId="4" fontId="0" fillId="0" borderId="5" xfId="0" applyNumberFormat="1" applyBorder="1"/>
    <xf numFmtId="164" fontId="7" fillId="0" borderId="4" xfId="1" applyFont="1" applyBorder="1"/>
    <xf numFmtId="4" fontId="7" fillId="0" borderId="4" xfId="0" applyNumberFormat="1" applyFont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/>
    <xf numFmtId="0" fontId="9" fillId="4" borderId="6" xfId="2" applyFont="1" applyFill="1" applyBorder="1" applyAlignment="1" applyProtection="1">
      <alignment horizontal="center" vertical="center" wrapText="1"/>
    </xf>
    <xf numFmtId="0" fontId="8" fillId="0" borderId="0" xfId="2"/>
    <xf numFmtId="0" fontId="10" fillId="4" borderId="6" xfId="2" applyFont="1" applyFill="1" applyBorder="1" applyAlignment="1" applyProtection="1">
      <alignment horizontal="left" vertical="top" wrapText="1"/>
    </xf>
    <xf numFmtId="0" fontId="9" fillId="4" borderId="6" xfId="2" applyFont="1" applyFill="1" applyBorder="1" applyAlignment="1" applyProtection="1">
      <alignment horizontal="left" vertical="center" wrapText="1"/>
    </xf>
    <xf numFmtId="166" fontId="9" fillId="4" borderId="6" xfId="2" applyNumberFormat="1" applyFont="1" applyFill="1" applyBorder="1" applyAlignment="1" applyProtection="1">
      <alignment horizontal="right" vertical="center" wrapText="1"/>
    </xf>
    <xf numFmtId="0" fontId="10" fillId="4" borderId="7" xfId="2" applyFont="1" applyFill="1" applyBorder="1" applyAlignment="1" applyProtection="1">
      <alignment horizontal="left" vertical="top" wrapText="1"/>
    </xf>
    <xf numFmtId="0" fontId="10" fillId="4" borderId="0" xfId="2" applyFont="1" applyFill="1" applyBorder="1" applyAlignment="1" applyProtection="1">
      <alignment horizontal="left" vertical="top" wrapText="1"/>
    </xf>
    <xf numFmtId="0" fontId="9" fillId="4" borderId="8" xfId="2" applyFont="1" applyFill="1" applyBorder="1" applyAlignment="1" applyProtection="1">
      <alignment horizontal="center" vertical="center" wrapText="1"/>
    </xf>
    <xf numFmtId="0" fontId="10" fillId="4" borderId="8" xfId="2" applyFont="1" applyFill="1" applyBorder="1" applyAlignment="1" applyProtection="1">
      <alignment horizontal="left" vertical="top" wrapText="1"/>
    </xf>
    <xf numFmtId="0" fontId="9" fillId="4" borderId="8" xfId="2" applyFont="1" applyFill="1" applyBorder="1" applyAlignment="1" applyProtection="1">
      <alignment horizontal="left" vertical="center" wrapText="1"/>
    </xf>
    <xf numFmtId="166" fontId="9" fillId="4" borderId="8" xfId="2" applyNumberFormat="1" applyFont="1" applyFill="1" applyBorder="1" applyAlignment="1" applyProtection="1">
      <alignment horizontal="right" vertical="center" wrapText="1"/>
    </xf>
    <xf numFmtId="0" fontId="8" fillId="0" borderId="6" xfId="2" applyBorder="1"/>
    <xf numFmtId="0" fontId="8" fillId="0" borderId="6" xfId="2" applyBorder="1" applyAlignment="1">
      <alignment horizontal="right"/>
    </xf>
    <xf numFmtId="0" fontId="9" fillId="4" borderId="6" xfId="2" applyFont="1" applyFill="1" applyBorder="1" applyAlignment="1" applyProtection="1">
      <alignment horizontal="center" vertical="center" wrapText="1"/>
    </xf>
    <xf numFmtId="0" fontId="11" fillId="0" borderId="9" xfId="2" applyFont="1" applyFill="1" applyBorder="1" applyAlignment="1">
      <alignment horizontal="center"/>
    </xf>
    <xf numFmtId="0" fontId="11" fillId="0" borderId="10" xfId="2" applyFont="1" applyFill="1" applyBorder="1" applyAlignment="1">
      <alignment horizontal="center"/>
    </xf>
    <xf numFmtId="0" fontId="11" fillId="0" borderId="11" xfId="2" applyFont="1" applyFill="1" applyBorder="1" applyAlignment="1">
      <alignment horizontal="center"/>
    </xf>
    <xf numFmtId="0" fontId="12" fillId="0" borderId="12" xfId="2" applyFont="1" applyBorder="1" applyAlignment="1">
      <alignment horizontal="left"/>
    </xf>
    <xf numFmtId="0" fontId="13" fillId="0" borderId="13" xfId="2" applyFont="1" applyBorder="1" applyAlignment="1">
      <alignment horizontal="left"/>
    </xf>
    <xf numFmtId="0" fontId="12" fillId="0" borderId="13" xfId="2" applyFont="1" applyBorder="1" applyAlignment="1">
      <alignment horizontal="left"/>
    </xf>
    <xf numFmtId="167" fontId="14" fillId="0" borderId="13" xfId="2" applyNumberFormat="1" applyFont="1" applyBorder="1"/>
    <xf numFmtId="0" fontId="8" fillId="0" borderId="14" xfId="2" applyBorder="1"/>
    <xf numFmtId="0" fontId="15" fillId="2" borderId="15" xfId="2" applyFont="1" applyFill="1" applyBorder="1" applyAlignment="1" applyProtection="1">
      <alignment wrapText="1"/>
    </xf>
    <xf numFmtId="4" fontId="14" fillId="0" borderId="0" xfId="2" applyNumberFormat="1" applyFont="1" applyBorder="1" applyAlignment="1">
      <alignment horizontal="right"/>
    </xf>
    <xf numFmtId="0" fontId="15" fillId="2" borderId="0" xfId="2" applyFont="1" applyFill="1" applyBorder="1" applyAlignment="1" applyProtection="1">
      <alignment horizontal="left" wrapText="1"/>
    </xf>
    <xf numFmtId="4" fontId="14" fillId="0" borderId="16" xfId="2" applyNumberFormat="1" applyFont="1" applyBorder="1" applyAlignment="1">
      <alignment horizontal="right"/>
    </xf>
    <xf numFmtId="0" fontId="15" fillId="2" borderId="0" xfId="2" applyFont="1" applyFill="1" applyBorder="1" applyAlignment="1" applyProtection="1">
      <alignment wrapText="1"/>
    </xf>
    <xf numFmtId="4" fontId="13" fillId="0" borderId="0" xfId="2" applyNumberFormat="1" applyFont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13" fillId="0" borderId="16" xfId="2" applyNumberFormat="1" applyFont="1" applyBorder="1" applyAlignment="1">
      <alignment horizontal="right"/>
    </xf>
    <xf numFmtId="168" fontId="14" fillId="0" borderId="17" xfId="2" applyNumberFormat="1" applyFont="1" applyBorder="1"/>
    <xf numFmtId="4" fontId="13" fillId="0" borderId="17" xfId="2" applyNumberFormat="1" applyFont="1" applyBorder="1" applyAlignment="1">
      <alignment horizontal="right"/>
    </xf>
    <xf numFmtId="4" fontId="14" fillId="0" borderId="17" xfId="2" applyNumberFormat="1" applyFont="1" applyBorder="1" applyAlignment="1">
      <alignment horizontal="right"/>
    </xf>
    <xf numFmtId="4" fontId="13" fillId="0" borderId="18" xfId="2" applyNumberFormat="1" applyFont="1" applyBorder="1" applyAlignment="1">
      <alignment horizontal="right"/>
    </xf>
    <xf numFmtId="0" fontId="16" fillId="2" borderId="15" xfId="2" applyFont="1" applyFill="1" applyBorder="1" applyAlignment="1" applyProtection="1">
      <alignment vertical="top" wrapText="1"/>
    </xf>
    <xf numFmtId="0" fontId="8" fillId="0" borderId="0" xfId="2" applyBorder="1"/>
    <xf numFmtId="4" fontId="13" fillId="0" borderId="16" xfId="2" applyNumberFormat="1" applyFont="1" applyFill="1" applyBorder="1" applyAlignment="1">
      <alignment horizontal="right"/>
    </xf>
    <xf numFmtId="0" fontId="12" fillId="0" borderId="15" xfId="2" applyFont="1" applyBorder="1" applyAlignment="1">
      <alignment horizontal="left"/>
    </xf>
    <xf numFmtId="0" fontId="8" fillId="0" borderId="16" xfId="2" applyBorder="1"/>
    <xf numFmtId="4" fontId="13" fillId="0" borderId="0" xfId="2" applyNumberFormat="1" applyFont="1" applyBorder="1" applyAlignment="1">
      <alignment horizontal="right" vertical="top"/>
    </xf>
    <xf numFmtId="0" fontId="15" fillId="2" borderId="15" xfId="2" applyFont="1" applyFill="1" applyBorder="1" applyAlignment="1" applyProtection="1">
      <alignment vertical="top" wrapText="1"/>
    </xf>
    <xf numFmtId="0" fontId="17" fillId="2" borderId="0" xfId="2" applyFont="1" applyFill="1" applyBorder="1" applyAlignment="1" applyProtection="1">
      <alignment wrapText="1"/>
    </xf>
    <xf numFmtId="0" fontId="15" fillId="2" borderId="15" xfId="2" applyFont="1" applyFill="1" applyBorder="1" applyAlignment="1" applyProtection="1">
      <alignment horizontal="left" wrapText="1"/>
    </xf>
    <xf numFmtId="168" fontId="14" fillId="0" borderId="0" xfId="2" applyNumberFormat="1" applyFont="1" applyBorder="1"/>
    <xf numFmtId="168" fontId="13" fillId="0" borderId="18" xfId="2" applyNumberFormat="1" applyFont="1" applyBorder="1"/>
    <xf numFmtId="168" fontId="13" fillId="0" borderId="19" xfId="2" applyNumberFormat="1" applyFont="1" applyBorder="1"/>
    <xf numFmtId="0" fontId="13" fillId="2" borderId="15" xfId="2" applyFont="1" applyFill="1" applyBorder="1" applyAlignment="1" applyProtection="1">
      <alignment horizontal="center" vertical="top" wrapText="1"/>
      <protection locked="0"/>
    </xf>
    <xf numFmtId="0" fontId="14" fillId="2" borderId="15" xfId="2" applyFont="1" applyFill="1" applyBorder="1" applyAlignment="1" applyProtection="1">
      <alignment vertical="top" wrapText="1"/>
      <protection locked="0"/>
    </xf>
    <xf numFmtId="4" fontId="13" fillId="2" borderId="0" xfId="2" applyNumberFormat="1" applyFont="1" applyFill="1" applyBorder="1" applyAlignment="1" applyProtection="1">
      <alignment vertical="top" wrapText="1"/>
      <protection locked="0"/>
    </xf>
    <xf numFmtId="0" fontId="13" fillId="0" borderId="0" xfId="2" applyFont="1" applyBorder="1" applyAlignment="1">
      <alignment horizontal="center"/>
    </xf>
    <xf numFmtId="168" fontId="13" fillId="0" borderId="0" xfId="2" applyNumberFormat="1" applyFont="1" applyBorder="1"/>
    <xf numFmtId="4" fontId="13" fillId="2" borderId="16" xfId="2" applyNumberFormat="1" applyFont="1" applyFill="1" applyBorder="1" applyAlignment="1" applyProtection="1">
      <alignment vertical="top" wrapText="1"/>
      <protection locked="0"/>
    </xf>
    <xf numFmtId="169" fontId="11" fillId="0" borderId="15" xfId="2" applyNumberFormat="1" applyFont="1" applyFill="1" applyBorder="1" applyAlignment="1">
      <alignment horizontal="center"/>
    </xf>
    <xf numFmtId="169" fontId="11" fillId="0" borderId="0" xfId="2" applyNumberFormat="1" applyFont="1" applyFill="1" applyBorder="1" applyAlignment="1">
      <alignment horizontal="center"/>
    </xf>
    <xf numFmtId="169" fontId="11" fillId="0" borderId="16" xfId="2" applyNumberFormat="1" applyFont="1" applyFill="1" applyBorder="1" applyAlignment="1">
      <alignment horizontal="center"/>
    </xf>
    <xf numFmtId="169" fontId="15" fillId="0" borderId="20" xfId="2" applyNumberFormat="1" applyFont="1" applyBorder="1" applyAlignment="1">
      <alignment horizontal="center" wrapText="1"/>
    </xf>
    <xf numFmtId="169" fontId="11" fillId="0" borderId="17" xfId="2" applyNumberFormat="1" applyFont="1" applyFill="1" applyBorder="1" applyAlignment="1">
      <alignment horizontal="center"/>
    </xf>
    <xf numFmtId="4" fontId="13" fillId="2" borderId="17" xfId="2" applyNumberFormat="1" applyFont="1" applyFill="1" applyBorder="1" applyAlignment="1" applyProtection="1">
      <alignment horizontal="right" wrapText="1"/>
    </xf>
    <xf numFmtId="4" fontId="15" fillId="0" borderId="17" xfId="2" applyNumberFormat="1" applyFont="1" applyBorder="1" applyAlignment="1">
      <alignment horizontal="center" wrapText="1"/>
    </xf>
    <xf numFmtId="4" fontId="13" fillId="2" borderId="18" xfId="2" applyNumberFormat="1" applyFont="1" applyFill="1" applyBorder="1" applyAlignment="1" applyProtection="1">
      <alignment horizontal="right" wrapText="1"/>
    </xf>
    <xf numFmtId="170" fontId="0" fillId="0" borderId="0" xfId="3" applyFont="1"/>
  </cellXfs>
  <cellStyles count="4">
    <cellStyle name="Millares" xfId="1" builtinId="3"/>
    <cellStyle name="Millares 2" xfId="3" xr:uid="{C468F13D-6A9D-4421-8AC8-543D5C6B358B}"/>
    <cellStyle name="Normal" xfId="0" builtinId="0"/>
    <cellStyle name="Normal 2" xfId="2" xr:uid="{FFE8CD72-C565-4208-8E39-2ACB5A23C4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104771</xdr:colOff>
      <xdr:row>3</xdr:row>
      <xdr:rowOff>190496</xdr:rowOff>
    </xdr:from>
    <xdr:ext cx="2270126" cy="1047746"/>
    <xdr:pic>
      <xdr:nvPicPr>
        <xdr:cNvPr id="2" name="logotype" descr="ASEA">
          <a:extLst>
            <a:ext uri="{FF2B5EF4-FFF2-40B4-BE49-F238E27FC236}">
              <a16:creationId xmlns:a16="http://schemas.microsoft.com/office/drawing/2014/main" id="{75652C15-902B-40C3-825C-1F7841EBB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7884" t="19200"/>
        <a:stretch>
          <a:fillRect/>
        </a:stretch>
      </xdr:blipFill>
      <xdr:spPr>
        <a:xfrm>
          <a:off x="104771" y="838196"/>
          <a:ext cx="2270126" cy="104774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8</xdr:col>
      <xdr:colOff>571500</xdr:colOff>
      <xdr:row>2</xdr:row>
      <xdr:rowOff>180978</xdr:rowOff>
    </xdr:from>
    <xdr:ext cx="2847971" cy="876296"/>
    <xdr:pic>
      <xdr:nvPicPr>
        <xdr:cNvPr id="3" name="0 Imagen">
          <a:extLst>
            <a:ext uri="{FF2B5EF4-FFF2-40B4-BE49-F238E27FC236}">
              <a16:creationId xmlns:a16="http://schemas.microsoft.com/office/drawing/2014/main" id="{3294E000-81EA-40A8-8979-32D1BBC0A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3515975" y="638178"/>
          <a:ext cx="2847971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609600</xdr:colOff>
      <xdr:row>4</xdr:row>
      <xdr:rowOff>66675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D75E251-1154-4D6E-A270-F3685ADEB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005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0</xdr:rowOff>
    </xdr:from>
    <xdr:to>
      <xdr:col>6</xdr:col>
      <xdr:colOff>533400</xdr:colOff>
      <xdr:row>5</xdr:row>
      <xdr:rowOff>180975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CCF3D42-0814-4965-A951-87668D181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0"/>
          <a:ext cx="76200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A3BD8-5D88-4192-A52D-491CA1FCA001}">
  <dimension ref="A2:L32"/>
  <sheetViews>
    <sheetView workbookViewId="0">
      <selection activeCell="E34" sqref="E34"/>
    </sheetView>
  </sheetViews>
  <sheetFormatPr baseColWidth="10" defaultRowHeight="15"/>
  <cols>
    <col min="1" max="1" width="20.42578125" customWidth="1"/>
    <col min="2" max="2" width="59" customWidth="1"/>
    <col min="3" max="3" width="18.42578125" customWidth="1"/>
    <col min="4" max="4" width="18.28515625" customWidth="1"/>
    <col min="5" max="5" width="19.140625" customWidth="1"/>
    <col min="6" max="6" width="24.140625" customWidth="1"/>
    <col min="7" max="7" width="18" bestFit="1" customWidth="1"/>
    <col min="8" max="8" width="16.7109375" bestFit="1" customWidth="1"/>
    <col min="9" max="9" width="18.140625" customWidth="1"/>
    <col min="10" max="10" width="17" customWidth="1"/>
    <col min="11" max="11" width="16.7109375" bestFit="1" customWidth="1"/>
    <col min="12" max="12" width="14.85546875" bestFit="1" customWidth="1"/>
    <col min="13" max="13" width="11.42578125" customWidth="1"/>
  </cols>
  <sheetData>
    <row r="2" spans="1:12" ht="21">
      <c r="B2" s="28" t="s">
        <v>0</v>
      </c>
      <c r="C2" s="28"/>
      <c r="D2" s="28"/>
      <c r="E2" s="28"/>
      <c r="F2" s="28"/>
      <c r="G2" s="28"/>
      <c r="H2" s="28"/>
      <c r="I2" s="28"/>
      <c r="J2" s="28"/>
    </row>
    <row r="4" spans="1:12" ht="18.75">
      <c r="C4" s="29" t="s">
        <v>1</v>
      </c>
      <c r="D4" s="29"/>
      <c r="E4" s="29"/>
      <c r="F4" s="29"/>
      <c r="G4" s="29"/>
      <c r="H4" s="29"/>
      <c r="I4" s="1"/>
      <c r="J4" s="1"/>
      <c r="K4" s="1"/>
    </row>
    <row r="5" spans="1:12" ht="18.75">
      <c r="C5" s="29" t="s">
        <v>2</v>
      </c>
      <c r="D5" s="29"/>
      <c r="E5" s="29"/>
      <c r="F5" s="29"/>
      <c r="G5" s="29"/>
      <c r="H5" s="29"/>
      <c r="I5" s="1"/>
      <c r="J5" s="1"/>
      <c r="K5" s="1"/>
    </row>
    <row r="6" spans="1:12" ht="18.75">
      <c r="C6" s="30" t="s">
        <v>23</v>
      </c>
      <c r="D6" s="30"/>
      <c r="E6" s="30"/>
      <c r="F6" s="30"/>
      <c r="G6" s="30"/>
      <c r="H6" s="30"/>
      <c r="I6" s="2"/>
      <c r="J6" s="2"/>
      <c r="K6" s="2"/>
    </row>
    <row r="7" spans="1:12" ht="18.75">
      <c r="C7" s="30" t="s">
        <v>3</v>
      </c>
      <c r="D7" s="30"/>
      <c r="E7" s="30"/>
      <c r="F7" s="30"/>
      <c r="G7" s="30"/>
      <c r="H7" s="30"/>
      <c r="I7" s="3"/>
      <c r="J7" s="3"/>
      <c r="K7" s="2"/>
    </row>
    <row r="9" spans="1:12">
      <c r="C9" s="4"/>
      <c r="D9" s="4"/>
      <c r="E9" s="4"/>
      <c r="F9" s="4"/>
      <c r="G9" s="4"/>
      <c r="H9" s="4"/>
      <c r="I9" s="4"/>
      <c r="J9" s="4"/>
      <c r="K9" s="4"/>
    </row>
    <row r="10" spans="1:12" ht="29.25" customHeight="1">
      <c r="A10" s="5" t="s">
        <v>4</v>
      </c>
      <c r="B10" s="5" t="s">
        <v>5</v>
      </c>
      <c r="C10" s="6" t="s">
        <v>6</v>
      </c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7" t="s">
        <v>12</v>
      </c>
      <c r="J10" s="7" t="s">
        <v>13</v>
      </c>
      <c r="K10" s="6" t="s">
        <v>14</v>
      </c>
    </row>
    <row r="11" spans="1:12" ht="16.5" thickBot="1">
      <c r="A11" s="8"/>
      <c r="B11" s="8"/>
      <c r="C11" s="31"/>
      <c r="D11" s="31"/>
      <c r="E11" s="31"/>
      <c r="F11" s="31"/>
      <c r="G11" s="31"/>
      <c r="H11" s="31"/>
      <c r="I11" s="31"/>
      <c r="J11" s="31"/>
      <c r="K11" s="31"/>
    </row>
    <row r="12" spans="1:12" ht="18.75" thickTop="1" thickBot="1">
      <c r="A12" s="9" t="s">
        <v>15</v>
      </c>
      <c r="B12" s="9"/>
      <c r="C12" s="9">
        <f>C13+C14+C15</f>
        <v>383814871</v>
      </c>
      <c r="D12" s="9">
        <f t="shared" ref="D12:K12" si="0">D13+D14+D15</f>
        <v>381813838.98000002</v>
      </c>
      <c r="E12" s="9">
        <f t="shared" si="0"/>
        <v>51542882.789999999</v>
      </c>
      <c r="F12" s="9">
        <f t="shared" si="0"/>
        <v>97484.77</v>
      </c>
      <c r="G12" s="9">
        <f t="shared" si="0"/>
        <v>328524337.03000003</v>
      </c>
      <c r="H12" s="9">
        <f t="shared" si="0"/>
        <v>0</v>
      </c>
      <c r="I12" s="9">
        <f t="shared" si="0"/>
        <v>0</v>
      </c>
      <c r="J12" s="9">
        <f t="shared" si="0"/>
        <v>0</v>
      </c>
      <c r="K12" s="9">
        <f t="shared" si="0"/>
        <v>1649232.2800000003</v>
      </c>
      <c r="L12" s="10"/>
    </row>
    <row r="13" spans="1:12" ht="15.75" thickTop="1">
      <c r="A13" s="11" t="s">
        <v>16</v>
      </c>
      <c r="B13" s="12" t="s">
        <v>17</v>
      </c>
      <c r="C13" s="13">
        <f>C18+C22+C26+C30</f>
        <v>187050508</v>
      </c>
      <c r="D13" s="13">
        <f t="shared" ref="D13:K13" si="1">D18+D22+D26+D30</f>
        <v>262738397.70999998</v>
      </c>
      <c r="E13" s="13">
        <f t="shared" si="1"/>
        <v>30475001.619999997</v>
      </c>
      <c r="F13" s="13">
        <f t="shared" si="1"/>
        <v>0</v>
      </c>
      <c r="G13" s="13">
        <f t="shared" si="1"/>
        <v>231359867.63000003</v>
      </c>
      <c r="H13" s="13">
        <f t="shared" si="1"/>
        <v>0</v>
      </c>
      <c r="I13" s="13">
        <f t="shared" si="1"/>
        <v>0</v>
      </c>
      <c r="J13" s="13">
        <f t="shared" si="1"/>
        <v>0</v>
      </c>
      <c r="K13" s="13">
        <f t="shared" si="1"/>
        <v>903528.21</v>
      </c>
      <c r="L13" s="10"/>
    </row>
    <row r="14" spans="1:12">
      <c r="A14" s="11" t="s">
        <v>16</v>
      </c>
      <c r="B14" s="12" t="s">
        <v>18</v>
      </c>
      <c r="C14" s="13">
        <f t="shared" ref="C14:K15" si="2">C19+C23+C27</f>
        <v>146567451</v>
      </c>
      <c r="D14" s="13">
        <f t="shared" si="2"/>
        <v>45338313.990000002</v>
      </c>
      <c r="E14" s="13">
        <f t="shared" si="2"/>
        <v>10214407.27</v>
      </c>
      <c r="F14" s="13">
        <f t="shared" si="2"/>
        <v>97484.77</v>
      </c>
      <c r="G14" s="13">
        <f t="shared" si="2"/>
        <v>34891798.439999998</v>
      </c>
      <c r="H14" s="13">
        <f t="shared" si="2"/>
        <v>0</v>
      </c>
      <c r="I14" s="13">
        <f t="shared" si="2"/>
        <v>0</v>
      </c>
      <c r="J14" s="13">
        <f t="shared" si="2"/>
        <v>0</v>
      </c>
      <c r="K14" s="13">
        <f t="shared" si="2"/>
        <v>134723.50999999998</v>
      </c>
      <c r="L14" s="10"/>
    </row>
    <row r="15" spans="1:12">
      <c r="A15" s="11" t="s">
        <v>16</v>
      </c>
      <c r="B15" s="12" t="s">
        <v>19</v>
      </c>
      <c r="C15" s="13">
        <f t="shared" si="2"/>
        <v>50196912</v>
      </c>
      <c r="D15" s="13">
        <f t="shared" si="2"/>
        <v>73737127.280000001</v>
      </c>
      <c r="E15" s="13">
        <f t="shared" si="2"/>
        <v>10853473.899999997</v>
      </c>
      <c r="F15" s="13">
        <f t="shared" si="2"/>
        <v>0</v>
      </c>
      <c r="G15" s="13">
        <f t="shared" si="2"/>
        <v>62272670.960000008</v>
      </c>
      <c r="H15" s="13">
        <f t="shared" si="2"/>
        <v>0</v>
      </c>
      <c r="I15" s="13">
        <f t="shared" si="2"/>
        <v>0</v>
      </c>
      <c r="J15" s="13">
        <f t="shared" si="2"/>
        <v>0</v>
      </c>
      <c r="K15" s="13">
        <f t="shared" si="2"/>
        <v>610980.56000000017</v>
      </c>
      <c r="L15" s="10"/>
    </row>
    <row r="16" spans="1:12">
      <c r="L16" s="10"/>
    </row>
    <row r="17" spans="1:12" s="17" customFormat="1">
      <c r="A17" s="14" t="s">
        <v>20</v>
      </c>
      <c r="B17" s="15"/>
      <c r="C17" s="16">
        <f t="shared" ref="C17:K17" si="3">C18+C19+C20</f>
        <v>282839907</v>
      </c>
      <c r="D17" s="16">
        <f t="shared" si="3"/>
        <v>269333025.06999999</v>
      </c>
      <c r="E17" s="16">
        <f t="shared" si="3"/>
        <v>25575249.02</v>
      </c>
      <c r="F17" s="16">
        <f t="shared" si="3"/>
        <v>0</v>
      </c>
      <c r="G17" s="16">
        <f t="shared" si="3"/>
        <v>243757776.05000001</v>
      </c>
      <c r="H17" s="16">
        <f t="shared" si="3"/>
        <v>0</v>
      </c>
      <c r="I17" s="16">
        <f t="shared" si="3"/>
        <v>0</v>
      </c>
      <c r="J17" s="16">
        <f t="shared" si="3"/>
        <v>0</v>
      </c>
      <c r="K17" s="16">
        <f t="shared" si="3"/>
        <v>0</v>
      </c>
      <c r="L17" s="10"/>
    </row>
    <row r="18" spans="1:12">
      <c r="B18" s="18" t="s">
        <v>17</v>
      </c>
      <c r="C18" s="19">
        <v>110822014</v>
      </c>
      <c r="D18" s="19">
        <v>197989074.53</v>
      </c>
      <c r="E18" s="19">
        <v>17725710.609999999</v>
      </c>
      <c r="F18" s="19">
        <v>0</v>
      </c>
      <c r="G18" s="19">
        <v>180263363.92000002</v>
      </c>
      <c r="H18" s="19">
        <v>0</v>
      </c>
      <c r="I18" s="19">
        <v>0</v>
      </c>
      <c r="J18" s="19">
        <v>0</v>
      </c>
      <c r="K18" s="19">
        <v>0</v>
      </c>
      <c r="L18" s="10"/>
    </row>
    <row r="19" spans="1:12">
      <c r="B19" s="18" t="s">
        <v>18</v>
      </c>
      <c r="C19" s="19">
        <v>136062843</v>
      </c>
      <c r="D19" s="19">
        <v>33575470.350000001</v>
      </c>
      <c r="E19" s="19">
        <v>7220749.0599999996</v>
      </c>
      <c r="F19" s="19">
        <v>0</v>
      </c>
      <c r="G19" s="19">
        <v>26354721.289999999</v>
      </c>
      <c r="H19" s="19">
        <v>0</v>
      </c>
      <c r="I19" s="19">
        <v>0</v>
      </c>
      <c r="J19" s="19">
        <v>0</v>
      </c>
      <c r="K19" s="19">
        <v>0</v>
      </c>
      <c r="L19" s="10"/>
    </row>
    <row r="20" spans="1:12">
      <c r="B20" s="18" t="s">
        <v>19</v>
      </c>
      <c r="C20" s="19">
        <v>35955050</v>
      </c>
      <c r="D20" s="19">
        <v>37768480.189999998</v>
      </c>
      <c r="E20" s="19">
        <v>628789.35</v>
      </c>
      <c r="F20" s="19">
        <v>0</v>
      </c>
      <c r="G20" s="19">
        <v>37139690.840000004</v>
      </c>
      <c r="H20" s="19">
        <v>0</v>
      </c>
      <c r="I20" s="19">
        <v>0</v>
      </c>
      <c r="J20" s="19">
        <v>0</v>
      </c>
      <c r="K20" s="19">
        <v>0</v>
      </c>
      <c r="L20" s="10"/>
    </row>
    <row r="21" spans="1:12" s="17" customFormat="1">
      <c r="A21" s="14" t="s">
        <v>21</v>
      </c>
      <c r="B21" s="15"/>
      <c r="C21" s="16">
        <f>SUM(C22:C24)</f>
        <v>3323305</v>
      </c>
      <c r="D21" s="16">
        <f t="shared" ref="D21:K21" si="4">SUM(D22:D24)</f>
        <v>6131206.4600000009</v>
      </c>
      <c r="E21" s="16">
        <f t="shared" si="4"/>
        <v>1454843.5499999998</v>
      </c>
      <c r="F21" s="16">
        <f t="shared" si="4"/>
        <v>97384.77</v>
      </c>
      <c r="G21" s="16">
        <f t="shared" si="4"/>
        <v>4317861.62</v>
      </c>
      <c r="H21" s="16">
        <f t="shared" si="4"/>
        <v>0</v>
      </c>
      <c r="I21" s="16">
        <f t="shared" si="4"/>
        <v>0</v>
      </c>
      <c r="J21" s="16">
        <f t="shared" si="4"/>
        <v>0</v>
      </c>
      <c r="K21" s="16">
        <f t="shared" si="4"/>
        <v>261116.52</v>
      </c>
      <c r="L21" s="10"/>
    </row>
    <row r="22" spans="1:12">
      <c r="A22" s="18"/>
      <c r="B22" s="18" t="s">
        <v>17</v>
      </c>
      <c r="C22" s="19">
        <v>1434594</v>
      </c>
      <c r="D22" s="19">
        <v>2423793.2300000004</v>
      </c>
      <c r="E22" s="19">
        <v>790219.30999999994</v>
      </c>
      <c r="F22" s="19">
        <v>0</v>
      </c>
      <c r="G22" s="19">
        <v>1391631.7400000002</v>
      </c>
      <c r="H22" s="19">
        <v>0</v>
      </c>
      <c r="I22" s="19">
        <v>0</v>
      </c>
      <c r="J22" s="19">
        <v>0</v>
      </c>
      <c r="K22" s="19">
        <v>241942.18</v>
      </c>
      <c r="L22" s="10"/>
    </row>
    <row r="23" spans="1:12">
      <c r="A23" s="18"/>
      <c r="B23" s="18" t="s">
        <v>18</v>
      </c>
      <c r="C23" s="19">
        <v>1620529</v>
      </c>
      <c r="D23" s="19">
        <v>1501194.88</v>
      </c>
      <c r="E23" s="19">
        <v>292927.71999999997</v>
      </c>
      <c r="F23" s="19">
        <v>97384.77</v>
      </c>
      <c r="G23" s="19">
        <v>1109919.23</v>
      </c>
      <c r="H23" s="19">
        <v>0</v>
      </c>
      <c r="I23" s="19">
        <v>0</v>
      </c>
      <c r="J23" s="19">
        <v>0</v>
      </c>
      <c r="K23" s="19">
        <v>963.16</v>
      </c>
      <c r="L23" s="10"/>
    </row>
    <row r="24" spans="1:12">
      <c r="A24" s="18"/>
      <c r="B24" s="18" t="s">
        <v>19</v>
      </c>
      <c r="C24" s="19">
        <v>268182</v>
      </c>
      <c r="D24" s="19">
        <v>2206218.35</v>
      </c>
      <c r="E24" s="19">
        <v>371696.52</v>
      </c>
      <c r="F24" s="19">
        <v>0</v>
      </c>
      <c r="G24" s="19">
        <v>1816310.6500000001</v>
      </c>
      <c r="H24" s="19">
        <v>0</v>
      </c>
      <c r="I24" s="19">
        <v>0</v>
      </c>
      <c r="J24" s="19">
        <v>0</v>
      </c>
      <c r="K24" s="19">
        <v>18211.18</v>
      </c>
      <c r="L24" s="10"/>
    </row>
    <row r="25" spans="1:12" s="17" customFormat="1">
      <c r="A25" s="14" t="s">
        <v>22</v>
      </c>
      <c r="B25" s="15"/>
      <c r="C25" s="16">
        <f>SUM(C26:C28)</f>
        <v>97595259</v>
      </c>
      <c r="D25" s="16">
        <f t="shared" ref="D25:K25" si="5">SUM(D26:D28)</f>
        <v>106293207.45</v>
      </c>
      <c r="E25" s="16">
        <f t="shared" si="5"/>
        <v>24456390.219999999</v>
      </c>
      <c r="F25" s="16">
        <f t="shared" si="5"/>
        <v>100</v>
      </c>
      <c r="G25" s="16">
        <f t="shared" si="5"/>
        <v>80448699.359999999</v>
      </c>
      <c r="H25" s="16">
        <f t="shared" si="5"/>
        <v>0</v>
      </c>
      <c r="I25" s="16">
        <f t="shared" si="5"/>
        <v>0</v>
      </c>
      <c r="J25" s="16">
        <f t="shared" si="5"/>
        <v>0</v>
      </c>
      <c r="K25" s="16">
        <f t="shared" si="5"/>
        <v>1388115.76</v>
      </c>
      <c r="L25" s="10"/>
    </row>
    <row r="26" spans="1:12">
      <c r="A26" s="18"/>
      <c r="B26" s="18" t="s">
        <v>17</v>
      </c>
      <c r="C26" s="19">
        <v>74737500</v>
      </c>
      <c r="D26" s="19">
        <v>62269129.950000003</v>
      </c>
      <c r="E26" s="19">
        <v>11902671.699999999</v>
      </c>
      <c r="F26" s="19">
        <v>0</v>
      </c>
      <c r="G26" s="19">
        <v>49704871.969999991</v>
      </c>
      <c r="H26" s="19">
        <v>0</v>
      </c>
      <c r="I26" s="19">
        <v>0</v>
      </c>
      <c r="J26" s="19">
        <v>0</v>
      </c>
      <c r="K26" s="19">
        <v>661586.02999999991</v>
      </c>
      <c r="L26" s="10"/>
    </row>
    <row r="27" spans="1:12">
      <c r="A27" s="18"/>
      <c r="B27" s="18" t="s">
        <v>18</v>
      </c>
      <c r="C27" s="19">
        <v>8884079</v>
      </c>
      <c r="D27" s="19">
        <v>10261648.759999998</v>
      </c>
      <c r="E27" s="19">
        <v>2700730.49</v>
      </c>
      <c r="F27" s="19">
        <v>100</v>
      </c>
      <c r="G27" s="19">
        <v>7427157.919999999</v>
      </c>
      <c r="H27" s="19">
        <v>0</v>
      </c>
      <c r="I27" s="19">
        <v>0</v>
      </c>
      <c r="J27" s="19">
        <v>0</v>
      </c>
      <c r="K27" s="19">
        <v>133760.34999999998</v>
      </c>
      <c r="L27" s="10"/>
    </row>
    <row r="28" spans="1:12">
      <c r="A28" s="18"/>
      <c r="B28" s="18" t="s">
        <v>19</v>
      </c>
      <c r="C28" s="19">
        <v>13973680</v>
      </c>
      <c r="D28" s="19">
        <v>33762428.739999995</v>
      </c>
      <c r="E28" s="19">
        <v>9852988.0299999975</v>
      </c>
      <c r="F28" s="19">
        <v>0</v>
      </c>
      <c r="G28" s="19">
        <v>23316669.470000003</v>
      </c>
      <c r="H28" s="19">
        <v>0</v>
      </c>
      <c r="I28" s="19">
        <v>0</v>
      </c>
      <c r="J28" s="19">
        <v>0</v>
      </c>
      <c r="K28" s="19">
        <v>592769.38000000012</v>
      </c>
      <c r="L28" s="10"/>
    </row>
    <row r="29" spans="1:12">
      <c r="A29" s="22" t="s">
        <v>24</v>
      </c>
      <c r="B29" s="20"/>
      <c r="C29" s="26">
        <f>SUM(C30:C32)</f>
        <v>56400</v>
      </c>
      <c r="D29" s="26">
        <f t="shared" ref="D29:K29" si="6">SUM(D30:D32)</f>
        <v>56400</v>
      </c>
      <c r="E29" s="26">
        <f t="shared" si="6"/>
        <v>56400</v>
      </c>
      <c r="F29" s="27">
        <f t="shared" si="6"/>
        <v>0</v>
      </c>
      <c r="G29" s="27">
        <f t="shared" si="6"/>
        <v>0</v>
      </c>
      <c r="H29" s="27">
        <f t="shared" si="6"/>
        <v>0</v>
      </c>
      <c r="I29" s="27">
        <f t="shared" si="6"/>
        <v>0</v>
      </c>
      <c r="J29" s="27">
        <f t="shared" si="6"/>
        <v>0</v>
      </c>
      <c r="K29" s="27">
        <f t="shared" si="6"/>
        <v>0</v>
      </c>
    </row>
    <row r="30" spans="1:12">
      <c r="B30" s="18" t="s">
        <v>17</v>
      </c>
      <c r="C30" s="24">
        <v>56400</v>
      </c>
      <c r="D30" s="24">
        <v>56400</v>
      </c>
      <c r="E30" s="24">
        <v>56400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</row>
    <row r="31" spans="1:12">
      <c r="B31" s="18" t="s">
        <v>18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</row>
    <row r="32" spans="1:12">
      <c r="A32" s="21"/>
      <c r="B32" s="23" t="s">
        <v>19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</row>
  </sheetData>
  <mergeCells count="6">
    <mergeCell ref="C11:K11"/>
    <mergeCell ref="B2:J2"/>
    <mergeCell ref="C4:H4"/>
    <mergeCell ref="C5:H5"/>
    <mergeCell ref="C6:H6"/>
    <mergeCell ref="C7:H7"/>
  </mergeCells>
  <printOptions horizontalCentered="1"/>
  <pageMargins left="0.70866141732283516" right="0.70866141732283516" top="1.5354330708661401" bottom="0.74803149606299213" header="0.31496062992126012" footer="0.31496062992126012"/>
  <pageSetup paperSize="0" scale="49" fitToWidth="0" fitToHeight="0" orientation="landscape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0D8B1-3935-4A47-AAE1-475CB8D519D7}">
  <dimension ref="A6:F30"/>
  <sheetViews>
    <sheetView workbookViewId="0">
      <selection activeCell="D30" sqref="D30"/>
    </sheetView>
  </sheetViews>
  <sheetFormatPr baseColWidth="10" defaultColWidth="9.140625" defaultRowHeight="12.75"/>
  <cols>
    <col min="1" max="1" width="8.85546875" style="33" customWidth="1"/>
    <col min="2" max="2" width="0.140625" style="33" customWidth="1"/>
    <col min="3" max="3" width="41.85546875" style="33" customWidth="1"/>
    <col min="4" max="4" width="15.140625" style="33" customWidth="1"/>
    <col min="5" max="5" width="0.140625" style="33" customWidth="1"/>
    <col min="6" max="6" width="1.7109375" style="33" customWidth="1"/>
    <col min="7" max="256" width="9.140625" style="33"/>
    <col min="257" max="257" width="8.85546875" style="33" customWidth="1"/>
    <col min="258" max="258" width="0.140625" style="33" customWidth="1"/>
    <col min="259" max="259" width="41.85546875" style="33" customWidth="1"/>
    <col min="260" max="260" width="15.140625" style="33" customWidth="1"/>
    <col min="261" max="261" width="0.140625" style="33" customWidth="1"/>
    <col min="262" max="262" width="1.7109375" style="33" customWidth="1"/>
    <col min="263" max="512" width="9.140625" style="33"/>
    <col min="513" max="513" width="8.85546875" style="33" customWidth="1"/>
    <col min="514" max="514" width="0.140625" style="33" customWidth="1"/>
    <col min="515" max="515" width="41.85546875" style="33" customWidth="1"/>
    <col min="516" max="516" width="15.140625" style="33" customWidth="1"/>
    <col min="517" max="517" width="0.140625" style="33" customWidth="1"/>
    <col min="518" max="518" width="1.7109375" style="33" customWidth="1"/>
    <col min="519" max="768" width="9.140625" style="33"/>
    <col min="769" max="769" width="8.85546875" style="33" customWidth="1"/>
    <col min="770" max="770" width="0.140625" style="33" customWidth="1"/>
    <col min="771" max="771" width="41.85546875" style="33" customWidth="1"/>
    <col min="772" max="772" width="15.140625" style="33" customWidth="1"/>
    <col min="773" max="773" width="0.140625" style="33" customWidth="1"/>
    <col min="774" max="774" width="1.7109375" style="33" customWidth="1"/>
    <col min="775" max="1024" width="9.140625" style="33"/>
    <col min="1025" max="1025" width="8.85546875" style="33" customWidth="1"/>
    <col min="1026" max="1026" width="0.140625" style="33" customWidth="1"/>
    <col min="1027" max="1027" width="41.85546875" style="33" customWidth="1"/>
    <col min="1028" max="1028" width="15.140625" style="33" customWidth="1"/>
    <col min="1029" max="1029" width="0.140625" style="33" customWidth="1"/>
    <col min="1030" max="1030" width="1.7109375" style="33" customWidth="1"/>
    <col min="1031" max="1280" width="9.140625" style="33"/>
    <col min="1281" max="1281" width="8.85546875" style="33" customWidth="1"/>
    <col min="1282" max="1282" width="0.140625" style="33" customWidth="1"/>
    <col min="1283" max="1283" width="41.85546875" style="33" customWidth="1"/>
    <col min="1284" max="1284" width="15.140625" style="33" customWidth="1"/>
    <col min="1285" max="1285" width="0.140625" style="33" customWidth="1"/>
    <col min="1286" max="1286" width="1.7109375" style="33" customWidth="1"/>
    <col min="1287" max="1536" width="9.140625" style="33"/>
    <col min="1537" max="1537" width="8.85546875" style="33" customWidth="1"/>
    <col min="1538" max="1538" width="0.140625" style="33" customWidth="1"/>
    <col min="1539" max="1539" width="41.85546875" style="33" customWidth="1"/>
    <col min="1540" max="1540" width="15.140625" style="33" customWidth="1"/>
    <col min="1541" max="1541" width="0.140625" style="33" customWidth="1"/>
    <col min="1542" max="1542" width="1.7109375" style="33" customWidth="1"/>
    <col min="1543" max="1792" width="9.140625" style="33"/>
    <col min="1793" max="1793" width="8.85546875" style="33" customWidth="1"/>
    <col min="1794" max="1794" width="0.140625" style="33" customWidth="1"/>
    <col min="1795" max="1795" width="41.85546875" style="33" customWidth="1"/>
    <col min="1796" max="1796" width="15.140625" style="33" customWidth="1"/>
    <col min="1797" max="1797" width="0.140625" style="33" customWidth="1"/>
    <col min="1798" max="1798" width="1.7109375" style="33" customWidth="1"/>
    <col min="1799" max="2048" width="9.140625" style="33"/>
    <col min="2049" max="2049" width="8.85546875" style="33" customWidth="1"/>
    <col min="2050" max="2050" width="0.140625" style="33" customWidth="1"/>
    <col min="2051" max="2051" width="41.85546875" style="33" customWidth="1"/>
    <col min="2052" max="2052" width="15.140625" style="33" customWidth="1"/>
    <col min="2053" max="2053" width="0.140625" style="33" customWidth="1"/>
    <col min="2054" max="2054" width="1.7109375" style="33" customWidth="1"/>
    <col min="2055" max="2304" width="9.140625" style="33"/>
    <col min="2305" max="2305" width="8.85546875" style="33" customWidth="1"/>
    <col min="2306" max="2306" width="0.140625" style="33" customWidth="1"/>
    <col min="2307" max="2307" width="41.85546875" style="33" customWidth="1"/>
    <col min="2308" max="2308" width="15.140625" style="33" customWidth="1"/>
    <col min="2309" max="2309" width="0.140625" style="33" customWidth="1"/>
    <col min="2310" max="2310" width="1.7109375" style="33" customWidth="1"/>
    <col min="2311" max="2560" width="9.140625" style="33"/>
    <col min="2561" max="2561" width="8.85546875" style="33" customWidth="1"/>
    <col min="2562" max="2562" width="0.140625" style="33" customWidth="1"/>
    <col min="2563" max="2563" width="41.85546875" style="33" customWidth="1"/>
    <col min="2564" max="2564" width="15.140625" style="33" customWidth="1"/>
    <col min="2565" max="2565" width="0.140625" style="33" customWidth="1"/>
    <col min="2566" max="2566" width="1.7109375" style="33" customWidth="1"/>
    <col min="2567" max="2816" width="9.140625" style="33"/>
    <col min="2817" max="2817" width="8.85546875" style="33" customWidth="1"/>
    <col min="2818" max="2818" width="0.140625" style="33" customWidth="1"/>
    <col min="2819" max="2819" width="41.85546875" style="33" customWidth="1"/>
    <col min="2820" max="2820" width="15.140625" style="33" customWidth="1"/>
    <col min="2821" max="2821" width="0.140625" style="33" customWidth="1"/>
    <col min="2822" max="2822" width="1.7109375" style="33" customWidth="1"/>
    <col min="2823" max="3072" width="9.140625" style="33"/>
    <col min="3073" max="3073" width="8.85546875" style="33" customWidth="1"/>
    <col min="3074" max="3074" width="0.140625" style="33" customWidth="1"/>
    <col min="3075" max="3075" width="41.85546875" style="33" customWidth="1"/>
    <col min="3076" max="3076" width="15.140625" style="33" customWidth="1"/>
    <col min="3077" max="3077" width="0.140625" style="33" customWidth="1"/>
    <col min="3078" max="3078" width="1.7109375" style="33" customWidth="1"/>
    <col min="3079" max="3328" width="9.140625" style="33"/>
    <col min="3329" max="3329" width="8.85546875" style="33" customWidth="1"/>
    <col min="3330" max="3330" width="0.140625" style="33" customWidth="1"/>
    <col min="3331" max="3331" width="41.85546875" style="33" customWidth="1"/>
    <col min="3332" max="3332" width="15.140625" style="33" customWidth="1"/>
    <col min="3333" max="3333" width="0.140625" style="33" customWidth="1"/>
    <col min="3334" max="3334" width="1.7109375" style="33" customWidth="1"/>
    <col min="3335" max="3584" width="9.140625" style="33"/>
    <col min="3585" max="3585" width="8.85546875" style="33" customWidth="1"/>
    <col min="3586" max="3586" width="0.140625" style="33" customWidth="1"/>
    <col min="3587" max="3587" width="41.85546875" style="33" customWidth="1"/>
    <col min="3588" max="3588" width="15.140625" style="33" customWidth="1"/>
    <col min="3589" max="3589" width="0.140625" style="33" customWidth="1"/>
    <col min="3590" max="3590" width="1.7109375" style="33" customWidth="1"/>
    <col min="3591" max="3840" width="9.140625" style="33"/>
    <col min="3841" max="3841" width="8.85546875" style="33" customWidth="1"/>
    <col min="3842" max="3842" width="0.140625" style="33" customWidth="1"/>
    <col min="3843" max="3843" width="41.85546875" style="33" customWidth="1"/>
    <col min="3844" max="3844" width="15.140625" style="33" customWidth="1"/>
    <col min="3845" max="3845" width="0.140625" style="33" customWidth="1"/>
    <col min="3846" max="3846" width="1.7109375" style="33" customWidth="1"/>
    <col min="3847" max="4096" width="9.140625" style="33"/>
    <col min="4097" max="4097" width="8.85546875" style="33" customWidth="1"/>
    <col min="4098" max="4098" width="0.140625" style="33" customWidth="1"/>
    <col min="4099" max="4099" width="41.85546875" style="33" customWidth="1"/>
    <col min="4100" max="4100" width="15.140625" style="33" customWidth="1"/>
    <col min="4101" max="4101" width="0.140625" style="33" customWidth="1"/>
    <col min="4102" max="4102" width="1.7109375" style="33" customWidth="1"/>
    <col min="4103" max="4352" width="9.140625" style="33"/>
    <col min="4353" max="4353" width="8.85546875" style="33" customWidth="1"/>
    <col min="4354" max="4354" width="0.140625" style="33" customWidth="1"/>
    <col min="4355" max="4355" width="41.85546875" style="33" customWidth="1"/>
    <col min="4356" max="4356" width="15.140625" style="33" customWidth="1"/>
    <col min="4357" max="4357" width="0.140625" style="33" customWidth="1"/>
    <col min="4358" max="4358" width="1.7109375" style="33" customWidth="1"/>
    <col min="4359" max="4608" width="9.140625" style="33"/>
    <col min="4609" max="4609" width="8.85546875" style="33" customWidth="1"/>
    <col min="4610" max="4610" width="0.140625" style="33" customWidth="1"/>
    <col min="4611" max="4611" width="41.85546875" style="33" customWidth="1"/>
    <col min="4612" max="4612" width="15.140625" style="33" customWidth="1"/>
    <col min="4613" max="4613" width="0.140625" style="33" customWidth="1"/>
    <col min="4614" max="4614" width="1.7109375" style="33" customWidth="1"/>
    <col min="4615" max="4864" width="9.140625" style="33"/>
    <col min="4865" max="4865" width="8.85546875" style="33" customWidth="1"/>
    <col min="4866" max="4866" width="0.140625" style="33" customWidth="1"/>
    <col min="4867" max="4867" width="41.85546875" style="33" customWidth="1"/>
    <col min="4868" max="4868" width="15.140625" style="33" customWidth="1"/>
    <col min="4869" max="4869" width="0.140625" style="33" customWidth="1"/>
    <col min="4870" max="4870" width="1.7109375" style="33" customWidth="1"/>
    <col min="4871" max="5120" width="9.140625" style="33"/>
    <col min="5121" max="5121" width="8.85546875" style="33" customWidth="1"/>
    <col min="5122" max="5122" width="0.140625" style="33" customWidth="1"/>
    <col min="5123" max="5123" width="41.85546875" style="33" customWidth="1"/>
    <col min="5124" max="5124" width="15.140625" style="33" customWidth="1"/>
    <col min="5125" max="5125" width="0.140625" style="33" customWidth="1"/>
    <col min="5126" max="5126" width="1.7109375" style="33" customWidth="1"/>
    <col min="5127" max="5376" width="9.140625" style="33"/>
    <col min="5377" max="5377" width="8.85546875" style="33" customWidth="1"/>
    <col min="5378" max="5378" width="0.140625" style="33" customWidth="1"/>
    <col min="5379" max="5379" width="41.85546875" style="33" customWidth="1"/>
    <col min="5380" max="5380" width="15.140625" style="33" customWidth="1"/>
    <col min="5381" max="5381" width="0.140625" style="33" customWidth="1"/>
    <col min="5382" max="5382" width="1.7109375" style="33" customWidth="1"/>
    <col min="5383" max="5632" width="9.140625" style="33"/>
    <col min="5633" max="5633" width="8.85546875" style="33" customWidth="1"/>
    <col min="5634" max="5634" width="0.140625" style="33" customWidth="1"/>
    <col min="5635" max="5635" width="41.85546875" style="33" customWidth="1"/>
    <col min="5636" max="5636" width="15.140625" style="33" customWidth="1"/>
    <col min="5637" max="5637" width="0.140625" style="33" customWidth="1"/>
    <col min="5638" max="5638" width="1.7109375" style="33" customWidth="1"/>
    <col min="5639" max="5888" width="9.140625" style="33"/>
    <col min="5889" max="5889" width="8.85546875" style="33" customWidth="1"/>
    <col min="5890" max="5890" width="0.140625" style="33" customWidth="1"/>
    <col min="5891" max="5891" width="41.85546875" style="33" customWidth="1"/>
    <col min="5892" max="5892" width="15.140625" style="33" customWidth="1"/>
    <col min="5893" max="5893" width="0.140625" style="33" customWidth="1"/>
    <col min="5894" max="5894" width="1.7109375" style="33" customWidth="1"/>
    <col min="5895" max="6144" width="9.140625" style="33"/>
    <col min="6145" max="6145" width="8.85546875" style="33" customWidth="1"/>
    <col min="6146" max="6146" width="0.140625" style="33" customWidth="1"/>
    <col min="6147" max="6147" width="41.85546875" style="33" customWidth="1"/>
    <col min="6148" max="6148" width="15.140625" style="33" customWidth="1"/>
    <col min="6149" max="6149" width="0.140625" style="33" customWidth="1"/>
    <col min="6150" max="6150" width="1.7109375" style="33" customWidth="1"/>
    <col min="6151" max="6400" width="9.140625" style="33"/>
    <col min="6401" max="6401" width="8.85546875" style="33" customWidth="1"/>
    <col min="6402" max="6402" width="0.140625" style="33" customWidth="1"/>
    <col min="6403" max="6403" width="41.85546875" style="33" customWidth="1"/>
    <col min="6404" max="6404" width="15.140625" style="33" customWidth="1"/>
    <col min="6405" max="6405" width="0.140625" style="33" customWidth="1"/>
    <col min="6406" max="6406" width="1.7109375" style="33" customWidth="1"/>
    <col min="6407" max="6656" width="9.140625" style="33"/>
    <col min="6657" max="6657" width="8.85546875" style="33" customWidth="1"/>
    <col min="6658" max="6658" width="0.140625" style="33" customWidth="1"/>
    <col min="6659" max="6659" width="41.85546875" style="33" customWidth="1"/>
    <col min="6660" max="6660" width="15.140625" style="33" customWidth="1"/>
    <col min="6661" max="6661" width="0.140625" style="33" customWidth="1"/>
    <col min="6662" max="6662" width="1.7109375" style="33" customWidth="1"/>
    <col min="6663" max="6912" width="9.140625" style="33"/>
    <col min="6913" max="6913" width="8.85546875" style="33" customWidth="1"/>
    <col min="6914" max="6914" width="0.140625" style="33" customWidth="1"/>
    <col min="6915" max="6915" width="41.85546875" style="33" customWidth="1"/>
    <col min="6916" max="6916" width="15.140625" style="33" customWidth="1"/>
    <col min="6917" max="6917" width="0.140625" style="33" customWidth="1"/>
    <col min="6918" max="6918" width="1.7109375" style="33" customWidth="1"/>
    <col min="6919" max="7168" width="9.140625" style="33"/>
    <col min="7169" max="7169" width="8.85546875" style="33" customWidth="1"/>
    <col min="7170" max="7170" width="0.140625" style="33" customWidth="1"/>
    <col min="7171" max="7171" width="41.85546875" style="33" customWidth="1"/>
    <col min="7172" max="7172" width="15.140625" style="33" customWidth="1"/>
    <col min="7173" max="7173" width="0.140625" style="33" customWidth="1"/>
    <col min="7174" max="7174" width="1.7109375" style="33" customWidth="1"/>
    <col min="7175" max="7424" width="9.140625" style="33"/>
    <col min="7425" max="7425" width="8.85546875" style="33" customWidth="1"/>
    <col min="7426" max="7426" width="0.140625" style="33" customWidth="1"/>
    <col min="7427" max="7427" width="41.85546875" style="33" customWidth="1"/>
    <col min="7428" max="7428" width="15.140625" style="33" customWidth="1"/>
    <col min="7429" max="7429" width="0.140625" style="33" customWidth="1"/>
    <col min="7430" max="7430" width="1.7109375" style="33" customWidth="1"/>
    <col min="7431" max="7680" width="9.140625" style="33"/>
    <col min="7681" max="7681" width="8.85546875" style="33" customWidth="1"/>
    <col min="7682" max="7682" width="0.140625" style="33" customWidth="1"/>
    <col min="7683" max="7683" width="41.85546875" style="33" customWidth="1"/>
    <col min="7684" max="7684" width="15.140625" style="33" customWidth="1"/>
    <col min="7685" max="7685" width="0.140625" style="33" customWidth="1"/>
    <col min="7686" max="7686" width="1.7109375" style="33" customWidth="1"/>
    <col min="7687" max="7936" width="9.140625" style="33"/>
    <col min="7937" max="7937" width="8.85546875" style="33" customWidth="1"/>
    <col min="7938" max="7938" width="0.140625" style="33" customWidth="1"/>
    <col min="7939" max="7939" width="41.85546875" style="33" customWidth="1"/>
    <col min="7940" max="7940" width="15.140625" style="33" customWidth="1"/>
    <col min="7941" max="7941" width="0.140625" style="33" customWidth="1"/>
    <col min="7942" max="7942" width="1.7109375" style="33" customWidth="1"/>
    <col min="7943" max="8192" width="9.140625" style="33"/>
    <col min="8193" max="8193" width="8.85546875" style="33" customWidth="1"/>
    <col min="8194" max="8194" width="0.140625" style="33" customWidth="1"/>
    <col min="8195" max="8195" width="41.85546875" style="33" customWidth="1"/>
    <col min="8196" max="8196" width="15.140625" style="33" customWidth="1"/>
    <col min="8197" max="8197" width="0.140625" style="33" customWidth="1"/>
    <col min="8198" max="8198" width="1.7109375" style="33" customWidth="1"/>
    <col min="8199" max="8448" width="9.140625" style="33"/>
    <col min="8449" max="8449" width="8.85546875" style="33" customWidth="1"/>
    <col min="8450" max="8450" width="0.140625" style="33" customWidth="1"/>
    <col min="8451" max="8451" width="41.85546875" style="33" customWidth="1"/>
    <col min="8452" max="8452" width="15.140625" style="33" customWidth="1"/>
    <col min="8453" max="8453" width="0.140625" style="33" customWidth="1"/>
    <col min="8454" max="8454" width="1.7109375" style="33" customWidth="1"/>
    <col min="8455" max="8704" width="9.140625" style="33"/>
    <col min="8705" max="8705" width="8.85546875" style="33" customWidth="1"/>
    <col min="8706" max="8706" width="0.140625" style="33" customWidth="1"/>
    <col min="8707" max="8707" width="41.85546875" style="33" customWidth="1"/>
    <col min="8708" max="8708" width="15.140625" style="33" customWidth="1"/>
    <col min="8709" max="8709" width="0.140625" style="33" customWidth="1"/>
    <col min="8710" max="8710" width="1.7109375" style="33" customWidth="1"/>
    <col min="8711" max="8960" width="9.140625" style="33"/>
    <col min="8961" max="8961" width="8.85546875" style="33" customWidth="1"/>
    <col min="8962" max="8962" width="0.140625" style="33" customWidth="1"/>
    <col min="8963" max="8963" width="41.85546875" style="33" customWidth="1"/>
    <col min="8964" max="8964" width="15.140625" style="33" customWidth="1"/>
    <col min="8965" max="8965" width="0.140625" style="33" customWidth="1"/>
    <col min="8966" max="8966" width="1.7109375" style="33" customWidth="1"/>
    <col min="8967" max="9216" width="9.140625" style="33"/>
    <col min="9217" max="9217" width="8.85546875" style="33" customWidth="1"/>
    <col min="9218" max="9218" width="0.140625" style="33" customWidth="1"/>
    <col min="9219" max="9219" width="41.85546875" style="33" customWidth="1"/>
    <col min="9220" max="9220" width="15.140625" style="33" customWidth="1"/>
    <col min="9221" max="9221" width="0.140625" style="33" customWidth="1"/>
    <col min="9222" max="9222" width="1.7109375" style="33" customWidth="1"/>
    <col min="9223" max="9472" width="9.140625" style="33"/>
    <col min="9473" max="9473" width="8.85546875" style="33" customWidth="1"/>
    <col min="9474" max="9474" width="0.140625" style="33" customWidth="1"/>
    <col min="9475" max="9475" width="41.85546875" style="33" customWidth="1"/>
    <col min="9476" max="9476" width="15.140625" style="33" customWidth="1"/>
    <col min="9477" max="9477" width="0.140625" style="33" customWidth="1"/>
    <col min="9478" max="9478" width="1.7109375" style="33" customWidth="1"/>
    <col min="9479" max="9728" width="9.140625" style="33"/>
    <col min="9729" max="9729" width="8.85546875" style="33" customWidth="1"/>
    <col min="9730" max="9730" width="0.140625" style="33" customWidth="1"/>
    <col min="9731" max="9731" width="41.85546875" style="33" customWidth="1"/>
    <col min="9732" max="9732" width="15.140625" style="33" customWidth="1"/>
    <col min="9733" max="9733" width="0.140625" style="33" customWidth="1"/>
    <col min="9734" max="9734" width="1.7109375" style="33" customWidth="1"/>
    <col min="9735" max="9984" width="9.140625" style="33"/>
    <col min="9985" max="9985" width="8.85546875" style="33" customWidth="1"/>
    <col min="9986" max="9986" width="0.140625" style="33" customWidth="1"/>
    <col min="9987" max="9987" width="41.85546875" style="33" customWidth="1"/>
    <col min="9988" max="9988" width="15.140625" style="33" customWidth="1"/>
    <col min="9989" max="9989" width="0.140625" style="33" customWidth="1"/>
    <col min="9990" max="9990" width="1.7109375" style="33" customWidth="1"/>
    <col min="9991" max="10240" width="9.140625" style="33"/>
    <col min="10241" max="10241" width="8.85546875" style="33" customWidth="1"/>
    <col min="10242" max="10242" width="0.140625" style="33" customWidth="1"/>
    <col min="10243" max="10243" width="41.85546875" style="33" customWidth="1"/>
    <col min="10244" max="10244" width="15.140625" style="33" customWidth="1"/>
    <col min="10245" max="10245" width="0.140625" style="33" customWidth="1"/>
    <col min="10246" max="10246" width="1.7109375" style="33" customWidth="1"/>
    <col min="10247" max="10496" width="9.140625" style="33"/>
    <col min="10497" max="10497" width="8.85546875" style="33" customWidth="1"/>
    <col min="10498" max="10498" width="0.140625" style="33" customWidth="1"/>
    <col min="10499" max="10499" width="41.85546875" style="33" customWidth="1"/>
    <col min="10500" max="10500" width="15.140625" style="33" customWidth="1"/>
    <col min="10501" max="10501" width="0.140625" style="33" customWidth="1"/>
    <col min="10502" max="10502" width="1.7109375" style="33" customWidth="1"/>
    <col min="10503" max="10752" width="9.140625" style="33"/>
    <col min="10753" max="10753" width="8.85546875" style="33" customWidth="1"/>
    <col min="10754" max="10754" width="0.140625" style="33" customWidth="1"/>
    <col min="10755" max="10755" width="41.85546875" style="33" customWidth="1"/>
    <col min="10756" max="10756" width="15.140625" style="33" customWidth="1"/>
    <col min="10757" max="10757" width="0.140625" style="33" customWidth="1"/>
    <col min="10758" max="10758" width="1.7109375" style="33" customWidth="1"/>
    <col min="10759" max="11008" width="9.140625" style="33"/>
    <col min="11009" max="11009" width="8.85546875" style="33" customWidth="1"/>
    <col min="11010" max="11010" width="0.140625" style="33" customWidth="1"/>
    <col min="11011" max="11011" width="41.85546875" style="33" customWidth="1"/>
    <col min="11012" max="11012" width="15.140625" style="33" customWidth="1"/>
    <col min="11013" max="11013" width="0.140625" style="33" customWidth="1"/>
    <col min="11014" max="11014" width="1.7109375" style="33" customWidth="1"/>
    <col min="11015" max="11264" width="9.140625" style="33"/>
    <col min="11265" max="11265" width="8.85546875" style="33" customWidth="1"/>
    <col min="11266" max="11266" width="0.140625" style="33" customWidth="1"/>
    <col min="11267" max="11267" width="41.85546875" style="33" customWidth="1"/>
    <col min="11268" max="11268" width="15.140625" style="33" customWidth="1"/>
    <col min="11269" max="11269" width="0.140625" style="33" customWidth="1"/>
    <col min="11270" max="11270" width="1.7109375" style="33" customWidth="1"/>
    <col min="11271" max="11520" width="9.140625" style="33"/>
    <col min="11521" max="11521" width="8.85546875" style="33" customWidth="1"/>
    <col min="11522" max="11522" width="0.140625" style="33" customWidth="1"/>
    <col min="11523" max="11523" width="41.85546875" style="33" customWidth="1"/>
    <col min="11524" max="11524" width="15.140625" style="33" customWidth="1"/>
    <col min="11525" max="11525" width="0.140625" style="33" customWidth="1"/>
    <col min="11526" max="11526" width="1.7109375" style="33" customWidth="1"/>
    <col min="11527" max="11776" width="9.140625" style="33"/>
    <col min="11777" max="11777" width="8.85546875" style="33" customWidth="1"/>
    <col min="11778" max="11778" width="0.140625" style="33" customWidth="1"/>
    <col min="11779" max="11779" width="41.85546875" style="33" customWidth="1"/>
    <col min="11780" max="11780" width="15.140625" style="33" customWidth="1"/>
    <col min="11781" max="11781" width="0.140625" style="33" customWidth="1"/>
    <col min="11782" max="11782" width="1.7109375" style="33" customWidth="1"/>
    <col min="11783" max="12032" width="9.140625" style="33"/>
    <col min="12033" max="12033" width="8.85546875" style="33" customWidth="1"/>
    <col min="12034" max="12034" width="0.140625" style="33" customWidth="1"/>
    <col min="12035" max="12035" width="41.85546875" style="33" customWidth="1"/>
    <col min="12036" max="12036" width="15.140625" style="33" customWidth="1"/>
    <col min="12037" max="12037" width="0.140625" style="33" customWidth="1"/>
    <col min="12038" max="12038" width="1.7109375" style="33" customWidth="1"/>
    <col min="12039" max="12288" width="9.140625" style="33"/>
    <col min="12289" max="12289" width="8.85546875" style="33" customWidth="1"/>
    <col min="12290" max="12290" width="0.140625" style="33" customWidth="1"/>
    <col min="12291" max="12291" width="41.85546875" style="33" customWidth="1"/>
    <col min="12292" max="12292" width="15.140625" style="33" customWidth="1"/>
    <col min="12293" max="12293" width="0.140625" style="33" customWidth="1"/>
    <col min="12294" max="12294" width="1.7109375" style="33" customWidth="1"/>
    <col min="12295" max="12544" width="9.140625" style="33"/>
    <col min="12545" max="12545" width="8.85546875" style="33" customWidth="1"/>
    <col min="12546" max="12546" width="0.140625" style="33" customWidth="1"/>
    <col min="12547" max="12547" width="41.85546875" style="33" customWidth="1"/>
    <col min="12548" max="12548" width="15.140625" style="33" customWidth="1"/>
    <col min="12549" max="12549" width="0.140625" style="33" customWidth="1"/>
    <col min="12550" max="12550" width="1.7109375" style="33" customWidth="1"/>
    <col min="12551" max="12800" width="9.140625" style="33"/>
    <col min="12801" max="12801" width="8.85546875" style="33" customWidth="1"/>
    <col min="12802" max="12802" width="0.140625" style="33" customWidth="1"/>
    <col min="12803" max="12803" width="41.85546875" style="33" customWidth="1"/>
    <col min="12804" max="12804" width="15.140625" style="33" customWidth="1"/>
    <col min="12805" max="12805" width="0.140625" style="33" customWidth="1"/>
    <col min="12806" max="12806" width="1.7109375" style="33" customWidth="1"/>
    <col min="12807" max="13056" width="9.140625" style="33"/>
    <col min="13057" max="13057" width="8.85546875" style="33" customWidth="1"/>
    <col min="13058" max="13058" width="0.140625" style="33" customWidth="1"/>
    <col min="13059" max="13059" width="41.85546875" style="33" customWidth="1"/>
    <col min="13060" max="13060" width="15.140625" style="33" customWidth="1"/>
    <col min="13061" max="13061" width="0.140625" style="33" customWidth="1"/>
    <col min="13062" max="13062" width="1.7109375" style="33" customWidth="1"/>
    <col min="13063" max="13312" width="9.140625" style="33"/>
    <col min="13313" max="13313" width="8.85546875" style="33" customWidth="1"/>
    <col min="13314" max="13314" width="0.140625" style="33" customWidth="1"/>
    <col min="13315" max="13315" width="41.85546875" style="33" customWidth="1"/>
    <col min="13316" max="13316" width="15.140625" style="33" customWidth="1"/>
    <col min="13317" max="13317" width="0.140625" style="33" customWidth="1"/>
    <col min="13318" max="13318" width="1.7109375" style="33" customWidth="1"/>
    <col min="13319" max="13568" width="9.140625" style="33"/>
    <col min="13569" max="13569" width="8.85546875" style="33" customWidth="1"/>
    <col min="13570" max="13570" width="0.140625" style="33" customWidth="1"/>
    <col min="13571" max="13571" width="41.85546875" style="33" customWidth="1"/>
    <col min="13572" max="13572" width="15.140625" style="33" customWidth="1"/>
    <col min="13573" max="13573" width="0.140625" style="33" customWidth="1"/>
    <col min="13574" max="13574" width="1.7109375" style="33" customWidth="1"/>
    <col min="13575" max="13824" width="9.140625" style="33"/>
    <col min="13825" max="13825" width="8.85546875" style="33" customWidth="1"/>
    <col min="13826" max="13826" width="0.140625" style="33" customWidth="1"/>
    <col min="13827" max="13827" width="41.85546875" style="33" customWidth="1"/>
    <col min="13828" max="13828" width="15.140625" style="33" customWidth="1"/>
    <col min="13829" max="13829" width="0.140625" style="33" customWidth="1"/>
    <col min="13830" max="13830" width="1.7109375" style="33" customWidth="1"/>
    <col min="13831" max="14080" width="9.140625" style="33"/>
    <col min="14081" max="14081" width="8.85546875" style="33" customWidth="1"/>
    <col min="14082" max="14082" width="0.140625" style="33" customWidth="1"/>
    <col min="14083" max="14083" width="41.85546875" style="33" customWidth="1"/>
    <col min="14084" max="14084" width="15.140625" style="33" customWidth="1"/>
    <col min="14085" max="14085" width="0.140625" style="33" customWidth="1"/>
    <col min="14086" max="14086" width="1.7109375" style="33" customWidth="1"/>
    <col min="14087" max="14336" width="9.140625" style="33"/>
    <col min="14337" max="14337" width="8.85546875" style="33" customWidth="1"/>
    <col min="14338" max="14338" width="0.140625" style="33" customWidth="1"/>
    <col min="14339" max="14339" width="41.85546875" style="33" customWidth="1"/>
    <col min="14340" max="14340" width="15.140625" style="33" customWidth="1"/>
    <col min="14341" max="14341" width="0.140625" style="33" customWidth="1"/>
    <col min="14342" max="14342" width="1.7109375" style="33" customWidth="1"/>
    <col min="14343" max="14592" width="9.140625" style="33"/>
    <col min="14593" max="14593" width="8.85546875" style="33" customWidth="1"/>
    <col min="14594" max="14594" width="0.140625" style="33" customWidth="1"/>
    <col min="14595" max="14595" width="41.85546875" style="33" customWidth="1"/>
    <col min="14596" max="14596" width="15.140625" style="33" customWidth="1"/>
    <col min="14597" max="14597" width="0.140625" style="33" customWidth="1"/>
    <col min="14598" max="14598" width="1.7109375" style="33" customWidth="1"/>
    <col min="14599" max="14848" width="9.140625" style="33"/>
    <col min="14849" max="14849" width="8.85546875" style="33" customWidth="1"/>
    <col min="14850" max="14850" width="0.140625" style="33" customWidth="1"/>
    <col min="14851" max="14851" width="41.85546875" style="33" customWidth="1"/>
    <col min="14852" max="14852" width="15.140625" style="33" customWidth="1"/>
    <col min="14853" max="14853" width="0.140625" style="33" customWidth="1"/>
    <col min="14854" max="14854" width="1.7109375" style="33" customWidth="1"/>
    <col min="14855" max="15104" width="9.140625" style="33"/>
    <col min="15105" max="15105" width="8.85546875" style="33" customWidth="1"/>
    <col min="15106" max="15106" width="0.140625" style="33" customWidth="1"/>
    <col min="15107" max="15107" width="41.85546875" style="33" customWidth="1"/>
    <col min="15108" max="15108" width="15.140625" style="33" customWidth="1"/>
    <col min="15109" max="15109" width="0.140625" style="33" customWidth="1"/>
    <col min="15110" max="15110" width="1.7109375" style="33" customWidth="1"/>
    <col min="15111" max="15360" width="9.140625" style="33"/>
    <col min="15361" max="15361" width="8.85546875" style="33" customWidth="1"/>
    <col min="15362" max="15362" width="0.140625" style="33" customWidth="1"/>
    <col min="15363" max="15363" width="41.85546875" style="33" customWidth="1"/>
    <col min="15364" max="15364" width="15.140625" style="33" customWidth="1"/>
    <col min="15365" max="15365" width="0.140625" style="33" customWidth="1"/>
    <col min="15366" max="15366" width="1.7109375" style="33" customWidth="1"/>
    <col min="15367" max="15616" width="9.140625" style="33"/>
    <col min="15617" max="15617" width="8.85546875" style="33" customWidth="1"/>
    <col min="15618" max="15618" width="0.140625" style="33" customWidth="1"/>
    <col min="15619" max="15619" width="41.85546875" style="33" customWidth="1"/>
    <col min="15620" max="15620" width="15.140625" style="33" customWidth="1"/>
    <col min="15621" max="15621" width="0.140625" style="33" customWidth="1"/>
    <col min="15622" max="15622" width="1.7109375" style="33" customWidth="1"/>
    <col min="15623" max="15872" width="9.140625" style="33"/>
    <col min="15873" max="15873" width="8.85546875" style="33" customWidth="1"/>
    <col min="15874" max="15874" width="0.140625" style="33" customWidth="1"/>
    <col min="15875" max="15875" width="41.85546875" style="33" customWidth="1"/>
    <col min="15876" max="15876" width="15.140625" style="33" customWidth="1"/>
    <col min="15877" max="15877" width="0.140625" style="33" customWidth="1"/>
    <col min="15878" max="15878" width="1.7109375" style="33" customWidth="1"/>
    <col min="15879" max="16128" width="9.140625" style="33"/>
    <col min="16129" max="16129" width="8.85546875" style="33" customWidth="1"/>
    <col min="16130" max="16130" width="0.140625" style="33" customWidth="1"/>
    <col min="16131" max="16131" width="41.85546875" style="33" customWidth="1"/>
    <col min="16132" max="16132" width="15.140625" style="33" customWidth="1"/>
    <col min="16133" max="16133" width="0.140625" style="33" customWidth="1"/>
    <col min="16134" max="16134" width="1.7109375" style="33" customWidth="1"/>
    <col min="16135" max="16384" width="9.140625" style="33"/>
  </cols>
  <sheetData>
    <row r="6" spans="1:6">
      <c r="A6" s="32" t="s">
        <v>25</v>
      </c>
      <c r="B6" s="32"/>
      <c r="C6" s="32" t="s">
        <v>26</v>
      </c>
      <c r="D6" s="32" t="s">
        <v>27</v>
      </c>
    </row>
    <row r="7" spans="1:6" ht="15" customHeight="1">
      <c r="A7" s="32" t="s">
        <v>28</v>
      </c>
      <c r="B7" s="34"/>
      <c r="C7" s="35" t="s">
        <v>29</v>
      </c>
      <c r="D7" s="36">
        <v>28268643.609999999</v>
      </c>
      <c r="E7" s="37"/>
      <c r="F7" s="38"/>
    </row>
    <row r="8" spans="1:6" ht="15" customHeight="1">
      <c r="A8" s="32" t="s">
        <v>30</v>
      </c>
      <c r="B8" s="34"/>
      <c r="C8" s="35" t="s">
        <v>31</v>
      </c>
      <c r="D8" s="36">
        <v>66757324.200000003</v>
      </c>
      <c r="E8" s="37"/>
      <c r="F8" s="38"/>
    </row>
    <row r="9" spans="1:6" ht="15" customHeight="1">
      <c r="A9" s="32" t="s">
        <v>32</v>
      </c>
      <c r="B9" s="34"/>
      <c r="C9" s="35" t="s">
        <v>33</v>
      </c>
      <c r="D9" s="36">
        <v>521321.8</v>
      </c>
      <c r="E9" s="37"/>
      <c r="F9" s="38"/>
    </row>
    <row r="10" spans="1:6" ht="15" customHeight="1">
      <c r="A10" s="32" t="s">
        <v>34</v>
      </c>
      <c r="B10" s="34"/>
      <c r="C10" s="35" t="s">
        <v>35</v>
      </c>
      <c r="D10" s="36">
        <v>30308843.809999999</v>
      </c>
      <c r="E10" s="37"/>
      <c r="F10" s="38"/>
    </row>
    <row r="11" spans="1:6" ht="15" customHeight="1">
      <c r="A11" s="32" t="s">
        <v>36</v>
      </c>
      <c r="B11" s="34"/>
      <c r="C11" s="35" t="s">
        <v>37</v>
      </c>
      <c r="D11" s="36">
        <v>117901642.63</v>
      </c>
      <c r="E11" s="37"/>
      <c r="F11" s="38"/>
    </row>
    <row r="12" spans="1:6" ht="15" customHeight="1">
      <c r="A12" s="32" t="s">
        <v>38</v>
      </c>
      <c r="B12" s="34"/>
      <c r="C12" s="35" t="s">
        <v>39</v>
      </c>
      <c r="D12" s="36">
        <v>427664.18</v>
      </c>
      <c r="E12" s="37"/>
      <c r="F12" s="38"/>
    </row>
    <row r="13" spans="1:6" ht="15" customHeight="1">
      <c r="A13" s="32" t="s">
        <v>40</v>
      </c>
      <c r="B13" s="34"/>
      <c r="C13" s="35" t="s">
        <v>41</v>
      </c>
      <c r="D13" s="36">
        <v>55335.7</v>
      </c>
      <c r="E13" s="37"/>
      <c r="F13" s="38"/>
    </row>
    <row r="14" spans="1:6" ht="15" customHeight="1">
      <c r="A14" s="32" t="s">
        <v>42</v>
      </c>
      <c r="B14" s="34"/>
      <c r="C14" s="35" t="s">
        <v>43</v>
      </c>
      <c r="D14" s="36">
        <v>1247176.06</v>
      </c>
      <c r="E14" s="37"/>
      <c r="F14" s="38"/>
    </row>
    <row r="15" spans="1:6" ht="15" customHeight="1">
      <c r="A15" s="32" t="s">
        <v>44</v>
      </c>
      <c r="B15" s="34"/>
      <c r="C15" s="35" t="s">
        <v>45</v>
      </c>
      <c r="D15" s="36">
        <v>23491.16</v>
      </c>
      <c r="E15" s="37"/>
      <c r="F15" s="38"/>
    </row>
    <row r="16" spans="1:6" ht="15" customHeight="1">
      <c r="A16" s="32" t="s">
        <v>46</v>
      </c>
      <c r="B16" s="34"/>
      <c r="C16" s="35" t="s">
        <v>47</v>
      </c>
      <c r="D16" s="36">
        <v>1140244.1399999999</v>
      </c>
      <c r="E16" s="37"/>
      <c r="F16" s="38"/>
    </row>
    <row r="17" spans="1:6" ht="15" customHeight="1">
      <c r="A17" s="32" t="s">
        <v>48</v>
      </c>
      <c r="B17" s="34"/>
      <c r="C17" s="35" t="s">
        <v>49</v>
      </c>
      <c r="D17" s="36">
        <v>398975.04</v>
      </c>
      <c r="E17" s="37"/>
      <c r="F17" s="38"/>
    </row>
    <row r="18" spans="1:6" ht="15" customHeight="1">
      <c r="A18" s="32" t="s">
        <v>50</v>
      </c>
      <c r="B18" s="34"/>
      <c r="C18" s="35" t="s">
        <v>51</v>
      </c>
      <c r="D18" s="36">
        <v>7557.81</v>
      </c>
      <c r="E18" s="37"/>
      <c r="F18" s="38"/>
    </row>
    <row r="19" spans="1:6" ht="15" customHeight="1">
      <c r="A19" s="32" t="s">
        <v>52</v>
      </c>
      <c r="B19" s="34"/>
      <c r="C19" s="35" t="s">
        <v>53</v>
      </c>
      <c r="D19" s="36">
        <v>3859428.29</v>
      </c>
      <c r="E19" s="37"/>
      <c r="F19" s="38"/>
    </row>
    <row r="20" spans="1:6" ht="15" customHeight="1">
      <c r="A20" s="32" t="s">
        <v>54</v>
      </c>
      <c r="B20" s="34"/>
      <c r="C20" s="35" t="s">
        <v>55</v>
      </c>
      <c r="D20" s="36">
        <v>13253034.1</v>
      </c>
      <c r="E20" s="37"/>
      <c r="F20" s="38"/>
    </row>
    <row r="21" spans="1:6" ht="15" customHeight="1">
      <c r="A21" s="32" t="s">
        <v>56</v>
      </c>
      <c r="B21" s="34"/>
      <c r="C21" s="35" t="s">
        <v>57</v>
      </c>
      <c r="D21" s="36">
        <v>37707436.899999999</v>
      </c>
      <c r="E21" s="37"/>
      <c r="F21" s="38"/>
    </row>
    <row r="22" spans="1:6" ht="15" customHeight="1">
      <c r="A22" s="32" t="s">
        <v>58</v>
      </c>
      <c r="B22" s="34"/>
      <c r="C22" s="35" t="s">
        <v>59</v>
      </c>
      <c r="D22" s="36">
        <v>1490234.26</v>
      </c>
      <c r="E22" s="37"/>
      <c r="F22" s="38"/>
    </row>
    <row r="23" spans="1:6" ht="15" customHeight="1">
      <c r="A23" s="32" t="s">
        <v>60</v>
      </c>
      <c r="B23" s="34"/>
      <c r="C23" s="35" t="s">
        <v>61</v>
      </c>
      <c r="D23" s="36">
        <v>6782745.7400000002</v>
      </c>
      <c r="E23" s="37"/>
      <c r="F23" s="38"/>
    </row>
    <row r="24" spans="1:6" ht="15" customHeight="1">
      <c r="A24" s="32" t="s">
        <v>62</v>
      </c>
      <c r="B24" s="34"/>
      <c r="C24" s="35" t="s">
        <v>63</v>
      </c>
      <c r="D24" s="36">
        <v>213440</v>
      </c>
      <c r="E24" s="37"/>
      <c r="F24" s="38"/>
    </row>
    <row r="25" spans="1:6" ht="15" customHeight="1">
      <c r="A25" s="32" t="s">
        <v>64</v>
      </c>
      <c r="B25" s="34"/>
      <c r="C25" s="35" t="s">
        <v>65</v>
      </c>
      <c r="D25" s="36">
        <v>6571012.9100000001</v>
      </c>
      <c r="E25" s="37"/>
      <c r="F25" s="38"/>
    </row>
    <row r="26" spans="1:6" ht="15" customHeight="1">
      <c r="A26" s="32" t="s">
        <v>66</v>
      </c>
      <c r="B26" s="34"/>
      <c r="C26" s="35" t="s">
        <v>67</v>
      </c>
      <c r="D26" s="36">
        <v>2378579.02</v>
      </c>
      <c r="E26" s="37"/>
      <c r="F26" s="38"/>
    </row>
    <row r="27" spans="1:6" ht="15" customHeight="1">
      <c r="A27" s="39" t="s">
        <v>68</v>
      </c>
      <c r="B27" s="40"/>
      <c r="C27" s="41" t="s">
        <v>69</v>
      </c>
      <c r="D27" s="42">
        <v>6829049.4000000004</v>
      </c>
      <c r="E27" s="37"/>
      <c r="F27" s="38"/>
    </row>
    <row r="28" spans="1:6">
      <c r="A28" s="43"/>
      <c r="B28" s="43"/>
      <c r="C28" s="44" t="s">
        <v>70</v>
      </c>
      <c r="D28" s="36">
        <f>SUM(D7:D27)</f>
        <v>326143180.75999993</v>
      </c>
    </row>
    <row r="29" spans="1:6">
      <c r="A29" s="45" t="s">
        <v>71</v>
      </c>
      <c r="B29" s="45"/>
      <c r="C29" s="35" t="s">
        <v>72</v>
      </c>
      <c r="D29" s="36">
        <v>387696288.73000002</v>
      </c>
    </row>
    <row r="30" spans="1:6">
      <c r="A30" s="45" t="s">
        <v>73</v>
      </c>
      <c r="B30" s="45"/>
      <c r="C30" s="35" t="s">
        <v>74</v>
      </c>
      <c r="D30" s="36">
        <f>+D29-D28</f>
        <v>61553107.970000088</v>
      </c>
    </row>
  </sheetData>
  <mergeCells count="2">
    <mergeCell ref="A29:B29"/>
    <mergeCell ref="A30:B30"/>
  </mergeCells>
  <printOptions horizontalCentered="1"/>
  <pageMargins left="0.15748031496062992" right="0.15748031496062992" top="0.15748031496062992" bottom="0.15748031496062992" header="0.51181102362204722" footer="0.51181102362204722"/>
  <pageSetup pageOrder="overThenDown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08E32-377E-47D3-B4B4-8F1885992448}">
  <sheetPr>
    <pageSetUpPr fitToPage="1"/>
  </sheetPr>
  <dimension ref="A8:H30"/>
  <sheetViews>
    <sheetView tabSelected="1" topLeftCell="A12" workbookViewId="0">
      <selection activeCell="I20" sqref="I20"/>
    </sheetView>
  </sheetViews>
  <sheetFormatPr baseColWidth="10" defaultRowHeight="15"/>
  <cols>
    <col min="1" max="1" width="32.140625" style="33" customWidth="1"/>
    <col min="2" max="2" width="14.42578125" style="33" customWidth="1"/>
    <col min="3" max="3" width="11.42578125" style="33"/>
    <col min="4" max="4" width="32.42578125" style="33" customWidth="1"/>
    <col min="5" max="5" width="12" style="33" bestFit="1" customWidth="1"/>
    <col min="6" max="7" width="11.42578125" style="33"/>
    <col min="8" max="8" width="17.85546875" style="92" bestFit="1" customWidth="1"/>
    <col min="9" max="256" width="11.42578125" style="33"/>
    <col min="257" max="257" width="32.140625" style="33" customWidth="1"/>
    <col min="258" max="258" width="14.42578125" style="33" customWidth="1"/>
    <col min="259" max="259" width="11.42578125" style="33"/>
    <col min="260" max="260" width="32.42578125" style="33" customWidth="1"/>
    <col min="261" max="261" width="12" style="33" bestFit="1" customWidth="1"/>
    <col min="262" max="263" width="11.42578125" style="33"/>
    <col min="264" max="264" width="17.85546875" style="33" bestFit="1" customWidth="1"/>
    <col min="265" max="512" width="11.42578125" style="33"/>
    <col min="513" max="513" width="32.140625" style="33" customWidth="1"/>
    <col min="514" max="514" width="14.42578125" style="33" customWidth="1"/>
    <col min="515" max="515" width="11.42578125" style="33"/>
    <col min="516" max="516" width="32.42578125" style="33" customWidth="1"/>
    <col min="517" max="517" width="12" style="33" bestFit="1" customWidth="1"/>
    <col min="518" max="519" width="11.42578125" style="33"/>
    <col min="520" max="520" width="17.85546875" style="33" bestFit="1" customWidth="1"/>
    <col min="521" max="768" width="11.42578125" style="33"/>
    <col min="769" max="769" width="32.140625" style="33" customWidth="1"/>
    <col min="770" max="770" width="14.42578125" style="33" customWidth="1"/>
    <col min="771" max="771" width="11.42578125" style="33"/>
    <col min="772" max="772" width="32.42578125" style="33" customWidth="1"/>
    <col min="773" max="773" width="12" style="33" bestFit="1" customWidth="1"/>
    <col min="774" max="775" width="11.42578125" style="33"/>
    <col min="776" max="776" width="17.85546875" style="33" bestFit="1" customWidth="1"/>
    <col min="777" max="1024" width="11.42578125" style="33"/>
    <col min="1025" max="1025" width="32.140625" style="33" customWidth="1"/>
    <col min="1026" max="1026" width="14.42578125" style="33" customWidth="1"/>
    <col min="1027" max="1027" width="11.42578125" style="33"/>
    <col min="1028" max="1028" width="32.42578125" style="33" customWidth="1"/>
    <col min="1029" max="1029" width="12" style="33" bestFit="1" customWidth="1"/>
    <col min="1030" max="1031" width="11.42578125" style="33"/>
    <col min="1032" max="1032" width="17.85546875" style="33" bestFit="1" customWidth="1"/>
    <col min="1033" max="1280" width="11.42578125" style="33"/>
    <col min="1281" max="1281" width="32.140625" style="33" customWidth="1"/>
    <col min="1282" max="1282" width="14.42578125" style="33" customWidth="1"/>
    <col min="1283" max="1283" width="11.42578125" style="33"/>
    <col min="1284" max="1284" width="32.42578125" style="33" customWidth="1"/>
    <col min="1285" max="1285" width="12" style="33" bestFit="1" customWidth="1"/>
    <col min="1286" max="1287" width="11.42578125" style="33"/>
    <col min="1288" max="1288" width="17.85546875" style="33" bestFit="1" customWidth="1"/>
    <col min="1289" max="1536" width="11.42578125" style="33"/>
    <col min="1537" max="1537" width="32.140625" style="33" customWidth="1"/>
    <col min="1538" max="1538" width="14.42578125" style="33" customWidth="1"/>
    <col min="1539" max="1539" width="11.42578125" style="33"/>
    <col min="1540" max="1540" width="32.42578125" style="33" customWidth="1"/>
    <col min="1541" max="1541" width="12" style="33" bestFit="1" customWidth="1"/>
    <col min="1542" max="1543" width="11.42578125" style="33"/>
    <col min="1544" max="1544" width="17.85546875" style="33" bestFit="1" customWidth="1"/>
    <col min="1545" max="1792" width="11.42578125" style="33"/>
    <col min="1793" max="1793" width="32.140625" style="33" customWidth="1"/>
    <col min="1794" max="1794" width="14.42578125" style="33" customWidth="1"/>
    <col min="1795" max="1795" width="11.42578125" style="33"/>
    <col min="1796" max="1796" width="32.42578125" style="33" customWidth="1"/>
    <col min="1797" max="1797" width="12" style="33" bestFit="1" customWidth="1"/>
    <col min="1798" max="1799" width="11.42578125" style="33"/>
    <col min="1800" max="1800" width="17.85546875" style="33" bestFit="1" customWidth="1"/>
    <col min="1801" max="2048" width="11.42578125" style="33"/>
    <col min="2049" max="2049" width="32.140625" style="33" customWidth="1"/>
    <col min="2050" max="2050" width="14.42578125" style="33" customWidth="1"/>
    <col min="2051" max="2051" width="11.42578125" style="33"/>
    <col min="2052" max="2052" width="32.42578125" style="33" customWidth="1"/>
    <col min="2053" max="2053" width="12" style="33" bestFit="1" customWidth="1"/>
    <col min="2054" max="2055" width="11.42578125" style="33"/>
    <col min="2056" max="2056" width="17.85546875" style="33" bestFit="1" customWidth="1"/>
    <col min="2057" max="2304" width="11.42578125" style="33"/>
    <col min="2305" max="2305" width="32.140625" style="33" customWidth="1"/>
    <col min="2306" max="2306" width="14.42578125" style="33" customWidth="1"/>
    <col min="2307" max="2307" width="11.42578125" style="33"/>
    <col min="2308" max="2308" width="32.42578125" style="33" customWidth="1"/>
    <col min="2309" max="2309" width="12" style="33" bestFit="1" customWidth="1"/>
    <col min="2310" max="2311" width="11.42578125" style="33"/>
    <col min="2312" max="2312" width="17.85546875" style="33" bestFit="1" customWidth="1"/>
    <col min="2313" max="2560" width="11.42578125" style="33"/>
    <col min="2561" max="2561" width="32.140625" style="33" customWidth="1"/>
    <col min="2562" max="2562" width="14.42578125" style="33" customWidth="1"/>
    <col min="2563" max="2563" width="11.42578125" style="33"/>
    <col min="2564" max="2564" width="32.42578125" style="33" customWidth="1"/>
    <col min="2565" max="2565" width="12" style="33" bestFit="1" customWidth="1"/>
    <col min="2566" max="2567" width="11.42578125" style="33"/>
    <col min="2568" max="2568" width="17.85546875" style="33" bestFit="1" customWidth="1"/>
    <col min="2569" max="2816" width="11.42578125" style="33"/>
    <col min="2817" max="2817" width="32.140625" style="33" customWidth="1"/>
    <col min="2818" max="2818" width="14.42578125" style="33" customWidth="1"/>
    <col min="2819" max="2819" width="11.42578125" style="33"/>
    <col min="2820" max="2820" width="32.42578125" style="33" customWidth="1"/>
    <col min="2821" max="2821" width="12" style="33" bestFit="1" customWidth="1"/>
    <col min="2822" max="2823" width="11.42578125" style="33"/>
    <col min="2824" max="2824" width="17.85546875" style="33" bestFit="1" customWidth="1"/>
    <col min="2825" max="3072" width="11.42578125" style="33"/>
    <col min="3073" max="3073" width="32.140625" style="33" customWidth="1"/>
    <col min="3074" max="3074" width="14.42578125" style="33" customWidth="1"/>
    <col min="3075" max="3075" width="11.42578125" style="33"/>
    <col min="3076" max="3076" width="32.42578125" style="33" customWidth="1"/>
    <col min="3077" max="3077" width="12" style="33" bestFit="1" customWidth="1"/>
    <col min="3078" max="3079" width="11.42578125" style="33"/>
    <col min="3080" max="3080" width="17.85546875" style="33" bestFit="1" customWidth="1"/>
    <col min="3081" max="3328" width="11.42578125" style="33"/>
    <col min="3329" max="3329" width="32.140625" style="33" customWidth="1"/>
    <col min="3330" max="3330" width="14.42578125" style="33" customWidth="1"/>
    <col min="3331" max="3331" width="11.42578125" style="33"/>
    <col min="3332" max="3332" width="32.42578125" style="33" customWidth="1"/>
    <col min="3333" max="3333" width="12" style="33" bestFit="1" customWidth="1"/>
    <col min="3334" max="3335" width="11.42578125" style="33"/>
    <col min="3336" max="3336" width="17.85546875" style="33" bestFit="1" customWidth="1"/>
    <col min="3337" max="3584" width="11.42578125" style="33"/>
    <col min="3585" max="3585" width="32.140625" style="33" customWidth="1"/>
    <col min="3586" max="3586" width="14.42578125" style="33" customWidth="1"/>
    <col min="3587" max="3587" width="11.42578125" style="33"/>
    <col min="3588" max="3588" width="32.42578125" style="33" customWidth="1"/>
    <col min="3589" max="3589" width="12" style="33" bestFit="1" customWidth="1"/>
    <col min="3590" max="3591" width="11.42578125" style="33"/>
    <col min="3592" max="3592" width="17.85546875" style="33" bestFit="1" customWidth="1"/>
    <col min="3593" max="3840" width="11.42578125" style="33"/>
    <col min="3841" max="3841" width="32.140625" style="33" customWidth="1"/>
    <col min="3842" max="3842" width="14.42578125" style="33" customWidth="1"/>
    <col min="3843" max="3843" width="11.42578125" style="33"/>
    <col min="3844" max="3844" width="32.42578125" style="33" customWidth="1"/>
    <col min="3845" max="3845" width="12" style="33" bestFit="1" customWidth="1"/>
    <col min="3846" max="3847" width="11.42578125" style="33"/>
    <col min="3848" max="3848" width="17.85546875" style="33" bestFit="1" customWidth="1"/>
    <col min="3849" max="4096" width="11.42578125" style="33"/>
    <col min="4097" max="4097" width="32.140625" style="33" customWidth="1"/>
    <col min="4098" max="4098" width="14.42578125" style="33" customWidth="1"/>
    <col min="4099" max="4099" width="11.42578125" style="33"/>
    <col min="4100" max="4100" width="32.42578125" style="33" customWidth="1"/>
    <col min="4101" max="4101" width="12" style="33" bestFit="1" customWidth="1"/>
    <col min="4102" max="4103" width="11.42578125" style="33"/>
    <col min="4104" max="4104" width="17.85546875" style="33" bestFit="1" customWidth="1"/>
    <col min="4105" max="4352" width="11.42578125" style="33"/>
    <col min="4353" max="4353" width="32.140625" style="33" customWidth="1"/>
    <col min="4354" max="4354" width="14.42578125" style="33" customWidth="1"/>
    <col min="4355" max="4355" width="11.42578125" style="33"/>
    <col min="4356" max="4356" width="32.42578125" style="33" customWidth="1"/>
    <col min="4357" max="4357" width="12" style="33" bestFit="1" customWidth="1"/>
    <col min="4358" max="4359" width="11.42578125" style="33"/>
    <col min="4360" max="4360" width="17.85546875" style="33" bestFit="1" customWidth="1"/>
    <col min="4361" max="4608" width="11.42578125" style="33"/>
    <col min="4609" max="4609" width="32.140625" style="33" customWidth="1"/>
    <col min="4610" max="4610" width="14.42578125" style="33" customWidth="1"/>
    <col min="4611" max="4611" width="11.42578125" style="33"/>
    <col min="4612" max="4612" width="32.42578125" style="33" customWidth="1"/>
    <col min="4613" max="4613" width="12" style="33" bestFit="1" customWidth="1"/>
    <col min="4614" max="4615" width="11.42578125" style="33"/>
    <col min="4616" max="4616" width="17.85546875" style="33" bestFit="1" customWidth="1"/>
    <col min="4617" max="4864" width="11.42578125" style="33"/>
    <col min="4865" max="4865" width="32.140625" style="33" customWidth="1"/>
    <col min="4866" max="4866" width="14.42578125" style="33" customWidth="1"/>
    <col min="4867" max="4867" width="11.42578125" style="33"/>
    <col min="4868" max="4868" width="32.42578125" style="33" customWidth="1"/>
    <col min="4869" max="4869" width="12" style="33" bestFit="1" customWidth="1"/>
    <col min="4870" max="4871" width="11.42578125" style="33"/>
    <col min="4872" max="4872" width="17.85546875" style="33" bestFit="1" customWidth="1"/>
    <col min="4873" max="5120" width="11.42578125" style="33"/>
    <col min="5121" max="5121" width="32.140625" style="33" customWidth="1"/>
    <col min="5122" max="5122" width="14.42578125" style="33" customWidth="1"/>
    <col min="5123" max="5123" width="11.42578125" style="33"/>
    <col min="5124" max="5124" width="32.42578125" style="33" customWidth="1"/>
    <col min="5125" max="5125" width="12" style="33" bestFit="1" customWidth="1"/>
    <col min="5126" max="5127" width="11.42578125" style="33"/>
    <col min="5128" max="5128" width="17.85546875" style="33" bestFit="1" customWidth="1"/>
    <col min="5129" max="5376" width="11.42578125" style="33"/>
    <col min="5377" max="5377" width="32.140625" style="33" customWidth="1"/>
    <col min="5378" max="5378" width="14.42578125" style="33" customWidth="1"/>
    <col min="5379" max="5379" width="11.42578125" style="33"/>
    <col min="5380" max="5380" width="32.42578125" style="33" customWidth="1"/>
    <col min="5381" max="5381" width="12" style="33" bestFit="1" customWidth="1"/>
    <col min="5382" max="5383" width="11.42578125" style="33"/>
    <col min="5384" max="5384" width="17.85546875" style="33" bestFit="1" customWidth="1"/>
    <col min="5385" max="5632" width="11.42578125" style="33"/>
    <col min="5633" max="5633" width="32.140625" style="33" customWidth="1"/>
    <col min="5634" max="5634" width="14.42578125" style="33" customWidth="1"/>
    <col min="5635" max="5635" width="11.42578125" style="33"/>
    <col min="5636" max="5636" width="32.42578125" style="33" customWidth="1"/>
    <col min="5637" max="5637" width="12" style="33" bestFit="1" customWidth="1"/>
    <col min="5638" max="5639" width="11.42578125" style="33"/>
    <col min="5640" max="5640" width="17.85546875" style="33" bestFit="1" customWidth="1"/>
    <col min="5641" max="5888" width="11.42578125" style="33"/>
    <col min="5889" max="5889" width="32.140625" style="33" customWidth="1"/>
    <col min="5890" max="5890" width="14.42578125" style="33" customWidth="1"/>
    <col min="5891" max="5891" width="11.42578125" style="33"/>
    <col min="5892" max="5892" width="32.42578125" style="33" customWidth="1"/>
    <col min="5893" max="5893" width="12" style="33" bestFit="1" customWidth="1"/>
    <col min="5894" max="5895" width="11.42578125" style="33"/>
    <col min="5896" max="5896" width="17.85546875" style="33" bestFit="1" customWidth="1"/>
    <col min="5897" max="6144" width="11.42578125" style="33"/>
    <col min="6145" max="6145" width="32.140625" style="33" customWidth="1"/>
    <col min="6146" max="6146" width="14.42578125" style="33" customWidth="1"/>
    <col min="6147" max="6147" width="11.42578125" style="33"/>
    <col min="6148" max="6148" width="32.42578125" style="33" customWidth="1"/>
    <col min="6149" max="6149" width="12" style="33" bestFit="1" customWidth="1"/>
    <col min="6150" max="6151" width="11.42578125" style="33"/>
    <col min="6152" max="6152" width="17.85546875" style="33" bestFit="1" customWidth="1"/>
    <col min="6153" max="6400" width="11.42578125" style="33"/>
    <col min="6401" max="6401" width="32.140625" style="33" customWidth="1"/>
    <col min="6402" max="6402" width="14.42578125" style="33" customWidth="1"/>
    <col min="6403" max="6403" width="11.42578125" style="33"/>
    <col min="6404" max="6404" width="32.42578125" style="33" customWidth="1"/>
    <col min="6405" max="6405" width="12" style="33" bestFit="1" customWidth="1"/>
    <col min="6406" max="6407" width="11.42578125" style="33"/>
    <col min="6408" max="6408" width="17.85546875" style="33" bestFit="1" customWidth="1"/>
    <col min="6409" max="6656" width="11.42578125" style="33"/>
    <col min="6657" max="6657" width="32.140625" style="33" customWidth="1"/>
    <col min="6658" max="6658" width="14.42578125" style="33" customWidth="1"/>
    <col min="6659" max="6659" width="11.42578125" style="33"/>
    <col min="6660" max="6660" width="32.42578125" style="33" customWidth="1"/>
    <col min="6661" max="6661" width="12" style="33" bestFit="1" customWidth="1"/>
    <col min="6662" max="6663" width="11.42578125" style="33"/>
    <col min="6664" max="6664" width="17.85546875" style="33" bestFit="1" customWidth="1"/>
    <col min="6665" max="6912" width="11.42578125" style="33"/>
    <col min="6913" max="6913" width="32.140625" style="33" customWidth="1"/>
    <col min="6914" max="6914" width="14.42578125" style="33" customWidth="1"/>
    <col min="6915" max="6915" width="11.42578125" style="33"/>
    <col min="6916" max="6916" width="32.42578125" style="33" customWidth="1"/>
    <col min="6917" max="6917" width="12" style="33" bestFit="1" customWidth="1"/>
    <col min="6918" max="6919" width="11.42578125" style="33"/>
    <col min="6920" max="6920" width="17.85546875" style="33" bestFit="1" customWidth="1"/>
    <col min="6921" max="7168" width="11.42578125" style="33"/>
    <col min="7169" max="7169" width="32.140625" style="33" customWidth="1"/>
    <col min="7170" max="7170" width="14.42578125" style="33" customWidth="1"/>
    <col min="7171" max="7171" width="11.42578125" style="33"/>
    <col min="7172" max="7172" width="32.42578125" style="33" customWidth="1"/>
    <col min="7173" max="7173" width="12" style="33" bestFit="1" customWidth="1"/>
    <col min="7174" max="7175" width="11.42578125" style="33"/>
    <col min="7176" max="7176" width="17.85546875" style="33" bestFit="1" customWidth="1"/>
    <col min="7177" max="7424" width="11.42578125" style="33"/>
    <col min="7425" max="7425" width="32.140625" style="33" customWidth="1"/>
    <col min="7426" max="7426" width="14.42578125" style="33" customWidth="1"/>
    <col min="7427" max="7427" width="11.42578125" style="33"/>
    <col min="7428" max="7428" width="32.42578125" style="33" customWidth="1"/>
    <col min="7429" max="7429" width="12" style="33" bestFit="1" customWidth="1"/>
    <col min="7430" max="7431" width="11.42578125" style="33"/>
    <col min="7432" max="7432" width="17.85546875" style="33" bestFit="1" customWidth="1"/>
    <col min="7433" max="7680" width="11.42578125" style="33"/>
    <col min="7681" max="7681" width="32.140625" style="33" customWidth="1"/>
    <col min="7682" max="7682" width="14.42578125" style="33" customWidth="1"/>
    <col min="7683" max="7683" width="11.42578125" style="33"/>
    <col min="7684" max="7684" width="32.42578125" style="33" customWidth="1"/>
    <col min="7685" max="7685" width="12" style="33" bestFit="1" customWidth="1"/>
    <col min="7686" max="7687" width="11.42578125" style="33"/>
    <col min="7688" max="7688" width="17.85546875" style="33" bestFit="1" customWidth="1"/>
    <col min="7689" max="7936" width="11.42578125" style="33"/>
    <col min="7937" max="7937" width="32.140625" style="33" customWidth="1"/>
    <col min="7938" max="7938" width="14.42578125" style="33" customWidth="1"/>
    <col min="7939" max="7939" width="11.42578125" style="33"/>
    <col min="7940" max="7940" width="32.42578125" style="33" customWidth="1"/>
    <col min="7941" max="7941" width="12" style="33" bestFit="1" customWidth="1"/>
    <col min="7942" max="7943" width="11.42578125" style="33"/>
    <col min="7944" max="7944" width="17.85546875" style="33" bestFit="1" customWidth="1"/>
    <col min="7945" max="8192" width="11.42578125" style="33"/>
    <col min="8193" max="8193" width="32.140625" style="33" customWidth="1"/>
    <col min="8194" max="8194" width="14.42578125" style="33" customWidth="1"/>
    <col min="8195" max="8195" width="11.42578125" style="33"/>
    <col min="8196" max="8196" width="32.42578125" style="33" customWidth="1"/>
    <col min="8197" max="8197" width="12" style="33" bestFit="1" customWidth="1"/>
    <col min="8198" max="8199" width="11.42578125" style="33"/>
    <col min="8200" max="8200" width="17.85546875" style="33" bestFit="1" customWidth="1"/>
    <col min="8201" max="8448" width="11.42578125" style="33"/>
    <col min="8449" max="8449" width="32.140625" style="33" customWidth="1"/>
    <col min="8450" max="8450" width="14.42578125" style="33" customWidth="1"/>
    <col min="8451" max="8451" width="11.42578125" style="33"/>
    <col min="8452" max="8452" width="32.42578125" style="33" customWidth="1"/>
    <col min="8453" max="8453" width="12" style="33" bestFit="1" customWidth="1"/>
    <col min="8454" max="8455" width="11.42578125" style="33"/>
    <col min="8456" max="8456" width="17.85546875" style="33" bestFit="1" customWidth="1"/>
    <col min="8457" max="8704" width="11.42578125" style="33"/>
    <col min="8705" max="8705" width="32.140625" style="33" customWidth="1"/>
    <col min="8706" max="8706" width="14.42578125" style="33" customWidth="1"/>
    <col min="8707" max="8707" width="11.42578125" style="33"/>
    <col min="8708" max="8708" width="32.42578125" style="33" customWidth="1"/>
    <col min="8709" max="8709" width="12" style="33" bestFit="1" customWidth="1"/>
    <col min="8710" max="8711" width="11.42578125" style="33"/>
    <col min="8712" max="8712" width="17.85546875" style="33" bestFit="1" customWidth="1"/>
    <col min="8713" max="8960" width="11.42578125" style="33"/>
    <col min="8961" max="8961" width="32.140625" style="33" customWidth="1"/>
    <col min="8962" max="8962" width="14.42578125" style="33" customWidth="1"/>
    <col min="8963" max="8963" width="11.42578125" style="33"/>
    <col min="8964" max="8964" width="32.42578125" style="33" customWidth="1"/>
    <col min="8965" max="8965" width="12" style="33" bestFit="1" customWidth="1"/>
    <col min="8966" max="8967" width="11.42578125" style="33"/>
    <col min="8968" max="8968" width="17.85546875" style="33" bestFit="1" customWidth="1"/>
    <col min="8969" max="9216" width="11.42578125" style="33"/>
    <col min="9217" max="9217" width="32.140625" style="33" customWidth="1"/>
    <col min="9218" max="9218" width="14.42578125" style="33" customWidth="1"/>
    <col min="9219" max="9219" width="11.42578125" style="33"/>
    <col min="9220" max="9220" width="32.42578125" style="33" customWidth="1"/>
    <col min="9221" max="9221" width="12" style="33" bestFit="1" customWidth="1"/>
    <col min="9222" max="9223" width="11.42578125" style="33"/>
    <col min="9224" max="9224" width="17.85546875" style="33" bestFit="1" customWidth="1"/>
    <col min="9225" max="9472" width="11.42578125" style="33"/>
    <col min="9473" max="9473" width="32.140625" style="33" customWidth="1"/>
    <col min="9474" max="9474" width="14.42578125" style="33" customWidth="1"/>
    <col min="9475" max="9475" width="11.42578125" style="33"/>
    <col min="9476" max="9476" width="32.42578125" style="33" customWidth="1"/>
    <col min="9477" max="9477" width="12" style="33" bestFit="1" customWidth="1"/>
    <col min="9478" max="9479" width="11.42578125" style="33"/>
    <col min="9480" max="9480" width="17.85546875" style="33" bestFit="1" customWidth="1"/>
    <col min="9481" max="9728" width="11.42578125" style="33"/>
    <col min="9729" max="9729" width="32.140625" style="33" customWidth="1"/>
    <col min="9730" max="9730" width="14.42578125" style="33" customWidth="1"/>
    <col min="9731" max="9731" width="11.42578125" style="33"/>
    <col min="9732" max="9732" width="32.42578125" style="33" customWidth="1"/>
    <col min="9733" max="9733" width="12" style="33" bestFit="1" customWidth="1"/>
    <col min="9734" max="9735" width="11.42578125" style="33"/>
    <col min="9736" max="9736" width="17.85546875" style="33" bestFit="1" customWidth="1"/>
    <col min="9737" max="9984" width="11.42578125" style="33"/>
    <col min="9985" max="9985" width="32.140625" style="33" customWidth="1"/>
    <col min="9986" max="9986" width="14.42578125" style="33" customWidth="1"/>
    <col min="9987" max="9987" width="11.42578125" style="33"/>
    <col min="9988" max="9988" width="32.42578125" style="33" customWidth="1"/>
    <col min="9989" max="9989" width="12" style="33" bestFit="1" customWidth="1"/>
    <col min="9990" max="9991" width="11.42578125" style="33"/>
    <col min="9992" max="9992" width="17.85546875" style="33" bestFit="1" customWidth="1"/>
    <col min="9993" max="10240" width="11.42578125" style="33"/>
    <col min="10241" max="10241" width="32.140625" style="33" customWidth="1"/>
    <col min="10242" max="10242" width="14.42578125" style="33" customWidth="1"/>
    <col min="10243" max="10243" width="11.42578125" style="33"/>
    <col min="10244" max="10244" width="32.42578125" style="33" customWidth="1"/>
    <col min="10245" max="10245" width="12" style="33" bestFit="1" customWidth="1"/>
    <col min="10246" max="10247" width="11.42578125" style="33"/>
    <col min="10248" max="10248" width="17.85546875" style="33" bestFit="1" customWidth="1"/>
    <col min="10249" max="10496" width="11.42578125" style="33"/>
    <col min="10497" max="10497" width="32.140625" style="33" customWidth="1"/>
    <col min="10498" max="10498" width="14.42578125" style="33" customWidth="1"/>
    <col min="10499" max="10499" width="11.42578125" style="33"/>
    <col min="10500" max="10500" width="32.42578125" style="33" customWidth="1"/>
    <col min="10501" max="10501" width="12" style="33" bestFit="1" customWidth="1"/>
    <col min="10502" max="10503" width="11.42578125" style="33"/>
    <col min="10504" max="10504" width="17.85546875" style="33" bestFit="1" customWidth="1"/>
    <col min="10505" max="10752" width="11.42578125" style="33"/>
    <col min="10753" max="10753" width="32.140625" style="33" customWidth="1"/>
    <col min="10754" max="10754" width="14.42578125" style="33" customWidth="1"/>
    <col min="10755" max="10755" width="11.42578125" style="33"/>
    <col min="10756" max="10756" width="32.42578125" style="33" customWidth="1"/>
    <col min="10757" max="10757" width="12" style="33" bestFit="1" customWidth="1"/>
    <col min="10758" max="10759" width="11.42578125" style="33"/>
    <col min="10760" max="10760" width="17.85546875" style="33" bestFit="1" customWidth="1"/>
    <col min="10761" max="11008" width="11.42578125" style="33"/>
    <col min="11009" max="11009" width="32.140625" style="33" customWidth="1"/>
    <col min="11010" max="11010" width="14.42578125" style="33" customWidth="1"/>
    <col min="11011" max="11011" width="11.42578125" style="33"/>
    <col min="11012" max="11012" width="32.42578125" style="33" customWidth="1"/>
    <col min="11013" max="11013" width="12" style="33" bestFit="1" customWidth="1"/>
    <col min="11014" max="11015" width="11.42578125" style="33"/>
    <col min="11016" max="11016" width="17.85546875" style="33" bestFit="1" customWidth="1"/>
    <col min="11017" max="11264" width="11.42578125" style="33"/>
    <col min="11265" max="11265" width="32.140625" style="33" customWidth="1"/>
    <col min="11266" max="11266" width="14.42578125" style="33" customWidth="1"/>
    <col min="11267" max="11267" width="11.42578125" style="33"/>
    <col min="11268" max="11268" width="32.42578125" style="33" customWidth="1"/>
    <col min="11269" max="11269" width="12" style="33" bestFit="1" customWidth="1"/>
    <col min="11270" max="11271" width="11.42578125" style="33"/>
    <col min="11272" max="11272" width="17.85546875" style="33" bestFit="1" customWidth="1"/>
    <col min="11273" max="11520" width="11.42578125" style="33"/>
    <col min="11521" max="11521" width="32.140625" style="33" customWidth="1"/>
    <col min="11522" max="11522" width="14.42578125" style="33" customWidth="1"/>
    <col min="11523" max="11523" width="11.42578125" style="33"/>
    <col min="11524" max="11524" width="32.42578125" style="33" customWidth="1"/>
    <col min="11525" max="11525" width="12" style="33" bestFit="1" customWidth="1"/>
    <col min="11526" max="11527" width="11.42578125" style="33"/>
    <col min="11528" max="11528" width="17.85546875" style="33" bestFit="1" customWidth="1"/>
    <col min="11529" max="11776" width="11.42578125" style="33"/>
    <col min="11777" max="11777" width="32.140625" style="33" customWidth="1"/>
    <col min="11778" max="11778" width="14.42578125" style="33" customWidth="1"/>
    <col min="11779" max="11779" width="11.42578125" style="33"/>
    <col min="11780" max="11780" width="32.42578125" style="33" customWidth="1"/>
    <col min="11781" max="11781" width="12" style="33" bestFit="1" customWidth="1"/>
    <col min="11782" max="11783" width="11.42578125" style="33"/>
    <col min="11784" max="11784" width="17.85546875" style="33" bestFit="1" customWidth="1"/>
    <col min="11785" max="12032" width="11.42578125" style="33"/>
    <col min="12033" max="12033" width="32.140625" style="33" customWidth="1"/>
    <col min="12034" max="12034" width="14.42578125" style="33" customWidth="1"/>
    <col min="12035" max="12035" width="11.42578125" style="33"/>
    <col min="12036" max="12036" width="32.42578125" style="33" customWidth="1"/>
    <col min="12037" max="12037" width="12" style="33" bestFit="1" customWidth="1"/>
    <col min="12038" max="12039" width="11.42578125" style="33"/>
    <col min="12040" max="12040" width="17.85546875" style="33" bestFit="1" customWidth="1"/>
    <col min="12041" max="12288" width="11.42578125" style="33"/>
    <col min="12289" max="12289" width="32.140625" style="33" customWidth="1"/>
    <col min="12290" max="12290" width="14.42578125" style="33" customWidth="1"/>
    <col min="12291" max="12291" width="11.42578125" style="33"/>
    <col min="12292" max="12292" width="32.42578125" style="33" customWidth="1"/>
    <col min="12293" max="12293" width="12" style="33" bestFit="1" customWidth="1"/>
    <col min="12294" max="12295" width="11.42578125" style="33"/>
    <col min="12296" max="12296" width="17.85546875" style="33" bestFit="1" customWidth="1"/>
    <col min="12297" max="12544" width="11.42578125" style="33"/>
    <col min="12545" max="12545" width="32.140625" style="33" customWidth="1"/>
    <col min="12546" max="12546" width="14.42578125" style="33" customWidth="1"/>
    <col min="12547" max="12547" width="11.42578125" style="33"/>
    <col min="12548" max="12548" width="32.42578125" style="33" customWidth="1"/>
    <col min="12549" max="12549" width="12" style="33" bestFit="1" customWidth="1"/>
    <col min="12550" max="12551" width="11.42578125" style="33"/>
    <col min="12552" max="12552" width="17.85546875" style="33" bestFit="1" customWidth="1"/>
    <col min="12553" max="12800" width="11.42578125" style="33"/>
    <col min="12801" max="12801" width="32.140625" style="33" customWidth="1"/>
    <col min="12802" max="12802" width="14.42578125" style="33" customWidth="1"/>
    <col min="12803" max="12803" width="11.42578125" style="33"/>
    <col min="12804" max="12804" width="32.42578125" style="33" customWidth="1"/>
    <col min="12805" max="12805" width="12" style="33" bestFit="1" customWidth="1"/>
    <col min="12806" max="12807" width="11.42578125" style="33"/>
    <col min="12808" max="12808" width="17.85546875" style="33" bestFit="1" customWidth="1"/>
    <col min="12809" max="13056" width="11.42578125" style="33"/>
    <col min="13057" max="13057" width="32.140625" style="33" customWidth="1"/>
    <col min="13058" max="13058" width="14.42578125" style="33" customWidth="1"/>
    <col min="13059" max="13059" width="11.42578125" style="33"/>
    <col min="13060" max="13060" width="32.42578125" style="33" customWidth="1"/>
    <col min="13061" max="13061" width="12" style="33" bestFit="1" customWidth="1"/>
    <col min="13062" max="13063" width="11.42578125" style="33"/>
    <col min="13064" max="13064" width="17.85546875" style="33" bestFit="1" customWidth="1"/>
    <col min="13065" max="13312" width="11.42578125" style="33"/>
    <col min="13313" max="13313" width="32.140625" style="33" customWidth="1"/>
    <col min="13314" max="13314" width="14.42578125" style="33" customWidth="1"/>
    <col min="13315" max="13315" width="11.42578125" style="33"/>
    <col min="13316" max="13316" width="32.42578125" style="33" customWidth="1"/>
    <col min="13317" max="13317" width="12" style="33" bestFit="1" customWidth="1"/>
    <col min="13318" max="13319" width="11.42578125" style="33"/>
    <col min="13320" max="13320" width="17.85546875" style="33" bestFit="1" customWidth="1"/>
    <col min="13321" max="13568" width="11.42578125" style="33"/>
    <col min="13569" max="13569" width="32.140625" style="33" customWidth="1"/>
    <col min="13570" max="13570" width="14.42578125" style="33" customWidth="1"/>
    <col min="13571" max="13571" width="11.42578125" style="33"/>
    <col min="13572" max="13572" width="32.42578125" style="33" customWidth="1"/>
    <col min="13573" max="13573" width="12" style="33" bestFit="1" customWidth="1"/>
    <col min="13574" max="13575" width="11.42578125" style="33"/>
    <col min="13576" max="13576" width="17.85546875" style="33" bestFit="1" customWidth="1"/>
    <col min="13577" max="13824" width="11.42578125" style="33"/>
    <col min="13825" max="13825" width="32.140625" style="33" customWidth="1"/>
    <col min="13826" max="13826" width="14.42578125" style="33" customWidth="1"/>
    <col min="13827" max="13827" width="11.42578125" style="33"/>
    <col min="13828" max="13828" width="32.42578125" style="33" customWidth="1"/>
    <col min="13829" max="13829" width="12" style="33" bestFit="1" customWidth="1"/>
    <col min="13830" max="13831" width="11.42578125" style="33"/>
    <col min="13832" max="13832" width="17.85546875" style="33" bestFit="1" customWidth="1"/>
    <col min="13833" max="14080" width="11.42578125" style="33"/>
    <col min="14081" max="14081" width="32.140625" style="33" customWidth="1"/>
    <col min="14082" max="14082" width="14.42578125" style="33" customWidth="1"/>
    <col min="14083" max="14083" width="11.42578125" style="33"/>
    <col min="14084" max="14084" width="32.42578125" style="33" customWidth="1"/>
    <col min="14085" max="14085" width="12" style="33" bestFit="1" customWidth="1"/>
    <col min="14086" max="14087" width="11.42578125" style="33"/>
    <col min="14088" max="14088" width="17.85546875" style="33" bestFit="1" customWidth="1"/>
    <col min="14089" max="14336" width="11.42578125" style="33"/>
    <col min="14337" max="14337" width="32.140625" style="33" customWidth="1"/>
    <col min="14338" max="14338" width="14.42578125" style="33" customWidth="1"/>
    <col min="14339" max="14339" width="11.42578125" style="33"/>
    <col min="14340" max="14340" width="32.42578125" style="33" customWidth="1"/>
    <col min="14341" max="14341" width="12" style="33" bestFit="1" customWidth="1"/>
    <col min="14342" max="14343" width="11.42578125" style="33"/>
    <col min="14344" max="14344" width="17.85546875" style="33" bestFit="1" customWidth="1"/>
    <col min="14345" max="14592" width="11.42578125" style="33"/>
    <col min="14593" max="14593" width="32.140625" style="33" customWidth="1"/>
    <col min="14594" max="14594" width="14.42578125" style="33" customWidth="1"/>
    <col min="14595" max="14595" width="11.42578125" style="33"/>
    <col min="14596" max="14596" width="32.42578125" style="33" customWidth="1"/>
    <col min="14597" max="14597" width="12" style="33" bestFit="1" customWidth="1"/>
    <col min="14598" max="14599" width="11.42578125" style="33"/>
    <col min="14600" max="14600" width="17.85546875" style="33" bestFit="1" customWidth="1"/>
    <col min="14601" max="14848" width="11.42578125" style="33"/>
    <col min="14849" max="14849" width="32.140625" style="33" customWidth="1"/>
    <col min="14850" max="14850" width="14.42578125" style="33" customWidth="1"/>
    <col min="14851" max="14851" width="11.42578125" style="33"/>
    <col min="14852" max="14852" width="32.42578125" style="33" customWidth="1"/>
    <col min="14853" max="14853" width="12" style="33" bestFit="1" customWidth="1"/>
    <col min="14854" max="14855" width="11.42578125" style="33"/>
    <col min="14856" max="14856" width="17.85546875" style="33" bestFit="1" customWidth="1"/>
    <col min="14857" max="15104" width="11.42578125" style="33"/>
    <col min="15105" max="15105" width="32.140625" style="33" customWidth="1"/>
    <col min="15106" max="15106" width="14.42578125" style="33" customWidth="1"/>
    <col min="15107" max="15107" width="11.42578125" style="33"/>
    <col min="15108" max="15108" width="32.42578125" style="33" customWidth="1"/>
    <col min="15109" max="15109" width="12" style="33" bestFit="1" customWidth="1"/>
    <col min="15110" max="15111" width="11.42578125" style="33"/>
    <col min="15112" max="15112" width="17.85546875" style="33" bestFit="1" customWidth="1"/>
    <col min="15113" max="15360" width="11.42578125" style="33"/>
    <col min="15361" max="15361" width="32.140625" style="33" customWidth="1"/>
    <col min="15362" max="15362" width="14.42578125" style="33" customWidth="1"/>
    <col min="15363" max="15363" width="11.42578125" style="33"/>
    <col min="15364" max="15364" width="32.42578125" style="33" customWidth="1"/>
    <col min="15365" max="15365" width="12" style="33" bestFit="1" customWidth="1"/>
    <col min="15366" max="15367" width="11.42578125" style="33"/>
    <col min="15368" max="15368" width="17.85546875" style="33" bestFit="1" customWidth="1"/>
    <col min="15369" max="15616" width="11.42578125" style="33"/>
    <col min="15617" max="15617" width="32.140625" style="33" customWidth="1"/>
    <col min="15618" max="15618" width="14.42578125" style="33" customWidth="1"/>
    <col min="15619" max="15619" width="11.42578125" style="33"/>
    <col min="15620" max="15620" width="32.42578125" style="33" customWidth="1"/>
    <col min="15621" max="15621" width="12" style="33" bestFit="1" customWidth="1"/>
    <col min="15622" max="15623" width="11.42578125" style="33"/>
    <col min="15624" max="15624" width="17.85546875" style="33" bestFit="1" customWidth="1"/>
    <col min="15625" max="15872" width="11.42578125" style="33"/>
    <col min="15873" max="15873" width="32.140625" style="33" customWidth="1"/>
    <col min="15874" max="15874" width="14.42578125" style="33" customWidth="1"/>
    <col min="15875" max="15875" width="11.42578125" style="33"/>
    <col min="15876" max="15876" width="32.42578125" style="33" customWidth="1"/>
    <col min="15877" max="15877" width="12" style="33" bestFit="1" customWidth="1"/>
    <col min="15878" max="15879" width="11.42578125" style="33"/>
    <col min="15880" max="15880" width="17.85546875" style="33" bestFit="1" customWidth="1"/>
    <col min="15881" max="16128" width="11.42578125" style="33"/>
    <col min="16129" max="16129" width="32.140625" style="33" customWidth="1"/>
    <col min="16130" max="16130" width="14.42578125" style="33" customWidth="1"/>
    <col min="16131" max="16131" width="11.42578125" style="33"/>
    <col min="16132" max="16132" width="32.42578125" style="33" customWidth="1"/>
    <col min="16133" max="16133" width="12" style="33" bestFit="1" customWidth="1"/>
    <col min="16134" max="16135" width="11.42578125" style="33"/>
    <col min="16136" max="16136" width="17.85546875" style="33" bestFit="1" customWidth="1"/>
    <col min="16137" max="16384" width="11.42578125" style="33"/>
  </cols>
  <sheetData>
    <row r="8" spans="1:6" ht="15.75" thickBot="1"/>
    <row r="9" spans="1:6" ht="15.75" thickBot="1">
      <c r="A9" s="46" t="s">
        <v>75</v>
      </c>
      <c r="B9" s="47"/>
      <c r="C9" s="47"/>
      <c r="D9" s="47"/>
      <c r="E9" s="47"/>
      <c r="F9" s="48"/>
    </row>
    <row r="10" spans="1:6">
      <c r="A10" s="49" t="s">
        <v>76</v>
      </c>
      <c r="B10" s="50"/>
      <c r="C10" s="50"/>
      <c r="D10" s="51" t="s">
        <v>77</v>
      </c>
      <c r="E10" s="52"/>
      <c r="F10" s="53"/>
    </row>
    <row r="11" spans="1:6">
      <c r="A11" s="54" t="s">
        <v>78</v>
      </c>
      <c r="B11" s="55">
        <v>1457947</v>
      </c>
      <c r="C11" s="55"/>
      <c r="D11" s="56" t="s">
        <v>79</v>
      </c>
      <c r="E11" s="55">
        <v>1173706.92</v>
      </c>
      <c r="F11" s="57"/>
    </row>
    <row r="12" spans="1:6">
      <c r="A12" s="54" t="s">
        <v>80</v>
      </c>
      <c r="B12" s="55">
        <v>953915.34</v>
      </c>
      <c r="C12" s="55"/>
      <c r="D12" s="56" t="s">
        <v>81</v>
      </c>
      <c r="E12" s="55">
        <v>1635727.02</v>
      </c>
      <c r="F12" s="57"/>
    </row>
    <row r="13" spans="1:6">
      <c r="A13" s="54" t="s">
        <v>82</v>
      </c>
      <c r="B13" s="55">
        <v>288593.84999999998</v>
      </c>
      <c r="C13" s="55"/>
      <c r="D13" s="58" t="s">
        <v>83</v>
      </c>
      <c r="E13" s="55">
        <v>1372927.96</v>
      </c>
      <c r="F13" s="57"/>
    </row>
    <row r="14" spans="1:6" ht="23.25">
      <c r="A14" s="54" t="s">
        <v>84</v>
      </c>
      <c r="B14" s="55">
        <v>1532947</v>
      </c>
      <c r="C14" s="59"/>
      <c r="D14" s="58" t="s">
        <v>85</v>
      </c>
      <c r="E14" s="60">
        <v>1532947</v>
      </c>
      <c r="F14" s="61"/>
    </row>
    <row r="15" spans="1:6" ht="15.75" thickBot="1">
      <c r="A15" s="54" t="s">
        <v>86</v>
      </c>
      <c r="B15" s="62">
        <v>-1867.62</v>
      </c>
      <c r="C15" s="63">
        <f>SUM(B11:B15)</f>
        <v>4231535.5699999994</v>
      </c>
      <c r="E15" s="64"/>
      <c r="F15" s="65">
        <f>SUM(E11:E15)</f>
        <v>5715308.9000000004</v>
      </c>
    </row>
    <row r="16" spans="1:6">
      <c r="A16" s="66"/>
      <c r="B16" s="55"/>
      <c r="C16" s="59"/>
      <c r="D16" s="67"/>
      <c r="E16" s="67"/>
      <c r="F16" s="68"/>
    </row>
    <row r="17" spans="1:6">
      <c r="A17" s="69" t="s">
        <v>87</v>
      </c>
      <c r="B17" s="55"/>
      <c r="C17" s="55"/>
      <c r="D17" s="67"/>
      <c r="E17" s="67"/>
      <c r="F17" s="70"/>
    </row>
    <row r="18" spans="1:6" ht="23.25">
      <c r="A18" s="54" t="s">
        <v>39</v>
      </c>
      <c r="B18" s="55">
        <v>1040989.02</v>
      </c>
      <c r="C18" s="71"/>
      <c r="D18" s="67"/>
      <c r="E18" s="67"/>
      <c r="F18" s="61"/>
    </row>
    <row r="19" spans="1:6">
      <c r="A19" s="54" t="s">
        <v>88</v>
      </c>
      <c r="B19" s="55">
        <v>91420.05</v>
      </c>
      <c r="C19" s="71"/>
      <c r="D19" s="67"/>
      <c r="E19" s="67"/>
      <c r="F19" s="61"/>
    </row>
    <row r="20" spans="1:6" ht="23.25">
      <c r="A20" s="54" t="s">
        <v>49</v>
      </c>
      <c r="B20" s="55">
        <v>1130.3</v>
      </c>
      <c r="C20" s="67"/>
      <c r="D20" s="67"/>
      <c r="E20" s="67"/>
      <c r="F20" s="70"/>
    </row>
    <row r="21" spans="1:6" ht="24.75">
      <c r="A21" s="72" t="s">
        <v>89</v>
      </c>
      <c r="B21" s="55">
        <v>4706671.13</v>
      </c>
      <c r="C21" s="67"/>
      <c r="D21" s="73" t="s">
        <v>90</v>
      </c>
      <c r="E21" s="55"/>
      <c r="F21" s="70"/>
    </row>
    <row r="22" spans="1:6">
      <c r="A22" s="54" t="s">
        <v>91</v>
      </c>
      <c r="B22" s="55">
        <v>9913547.2799999993</v>
      </c>
      <c r="C22" s="67"/>
      <c r="D22" s="58" t="s">
        <v>92</v>
      </c>
      <c r="E22" s="55">
        <v>61553107.970000088</v>
      </c>
      <c r="F22" s="70"/>
    </row>
    <row r="23" spans="1:6" ht="23.25">
      <c r="A23" s="74" t="s">
        <v>93</v>
      </c>
      <c r="B23" s="55">
        <v>589402.79</v>
      </c>
      <c r="C23" s="67"/>
      <c r="D23" s="58" t="s">
        <v>94</v>
      </c>
      <c r="E23" s="75">
        <v>-46522587.280000001</v>
      </c>
      <c r="F23" s="70"/>
    </row>
    <row r="24" spans="1:6">
      <c r="A24" s="74" t="s">
        <v>95</v>
      </c>
      <c r="B24" s="55">
        <v>46539.199999999997</v>
      </c>
      <c r="C24" s="55"/>
      <c r="D24" s="58" t="s">
        <v>96</v>
      </c>
      <c r="E24" s="75">
        <v>-123955.2</v>
      </c>
      <c r="F24" s="70"/>
    </row>
    <row r="25" spans="1:6" ht="24" thickBot="1">
      <c r="A25" s="74" t="s">
        <v>97</v>
      </c>
      <c r="B25" s="64">
        <v>206962.98</v>
      </c>
      <c r="C25" s="63">
        <f>SUM(B18:B25)</f>
        <v>16596662.75</v>
      </c>
      <c r="D25" s="58" t="s">
        <v>98</v>
      </c>
      <c r="E25" s="55">
        <v>206323.93</v>
      </c>
      <c r="F25" s="76">
        <f>SUM(E22:E25)</f>
        <v>15112889.420000087</v>
      </c>
    </row>
    <row r="26" spans="1:6" ht="15.75" thickBot="1">
      <c r="A26" s="74"/>
      <c r="B26" s="55" t="s">
        <v>99</v>
      </c>
      <c r="C26" s="77">
        <f>SUM(C15,C25)</f>
        <v>20828198.32</v>
      </c>
      <c r="E26" s="55" t="s">
        <v>99</v>
      </c>
      <c r="F26" s="77">
        <f>SUM(F15,F25)</f>
        <v>20828198.32000009</v>
      </c>
    </row>
    <row r="27" spans="1:6">
      <c r="A27" s="78"/>
      <c r="B27" s="55"/>
      <c r="C27" s="59"/>
      <c r="D27" s="67"/>
      <c r="E27" s="67"/>
      <c r="F27" s="70"/>
    </row>
    <row r="28" spans="1:6">
      <c r="A28" s="79"/>
      <c r="B28" s="80"/>
      <c r="C28" s="80"/>
      <c r="D28" s="81"/>
      <c r="E28" s="82"/>
      <c r="F28" s="83"/>
    </row>
    <row r="29" spans="1:6">
      <c r="A29" s="84" t="s">
        <v>100</v>
      </c>
      <c r="B29" s="85"/>
      <c r="C29" s="85"/>
      <c r="D29" s="85"/>
      <c r="E29" s="85"/>
      <c r="F29" s="86"/>
    </row>
    <row r="30" spans="1:6" ht="24" thickBot="1">
      <c r="A30" s="87" t="s">
        <v>101</v>
      </c>
      <c r="B30" s="88"/>
      <c r="C30" s="89">
        <v>27978478.32</v>
      </c>
      <c r="D30" s="90" t="s">
        <v>102</v>
      </c>
      <c r="E30" s="90"/>
      <c r="F30" s="91">
        <f>C30</f>
        <v>27978478.32</v>
      </c>
    </row>
  </sheetData>
  <mergeCells count="3">
    <mergeCell ref="A9:F9"/>
    <mergeCell ref="A29:F29"/>
    <mergeCell ref="D30:E30"/>
  </mergeCells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AEBDFA9A104AAEC11F4720033270" ma:contentTypeVersion="39" ma:contentTypeDescription="Crear nuevo documento." ma:contentTypeScope="" ma:versionID="1680b81f973faea3ad29cf3574682e0c">
  <xsd:schema xmlns:xsd="http://www.w3.org/2001/XMLSchema" xmlns:xs="http://www.w3.org/2001/XMLSchema" xmlns:p="http://schemas.microsoft.com/office/2006/metadata/properties" xmlns:ns2="fd1f594b-0f6d-44bf-a35b-2be3cda1f4c6" xmlns:ns3="0fd2d2dc-c195-4044-8aaa-1fdf8943ad5d" xmlns:ns4="a8109c30-6791-4e06-af4c-e9b40389411a" targetNamespace="http://schemas.microsoft.com/office/2006/metadata/properties" ma:root="true" ma:fieldsID="e62cb1d7969005202b23d759786dbe36" ns2:_="" ns3:_="" ns4:_="">
    <xsd:import namespace="fd1f594b-0f6d-44bf-a35b-2be3cda1f4c6"/>
    <xsd:import namespace="0fd2d2dc-c195-4044-8aaa-1fdf8943ad5d"/>
    <xsd:import namespace="a8109c30-6791-4e06-af4c-e9b40389411a"/>
    <xsd:element name="properties">
      <xsd:complexType>
        <xsd:sequence>
          <xsd:element name="documentManagement">
            <xsd:complexType>
              <xsd:all>
                <xsd:element ref="ns2:_x00c1_rea" minOccurs="0"/>
                <xsd:element ref="ns2:Fondo" minOccurs="0"/>
                <xsd:element ref="ns2:Secci_x00f3_n" minOccurs="0"/>
                <xsd:element ref="ns2:Serie" minOccurs="0"/>
                <xsd:element ref="ns2:Subserie" minOccurs="0"/>
                <xsd:element ref="ns2:Expediente" minOccurs="0"/>
                <xsd:element ref="ns2:Documnto" minOccurs="0"/>
                <xsd:element ref="ns2:Consecutivo_x0020_por_x0020_documento" minOccurs="0"/>
                <xsd:element ref="ns2:Clasificaci_x00f3_n_x0020_de_x0020_la_x0020_Informaci_x00f3_n" minOccurs="0"/>
                <xsd:element ref="ns2:Asunto" minOccurs="0"/>
                <xsd:element ref="ns2:Nombre_x0020_unidad_x0020_administrativa" minOccurs="0"/>
                <xsd:element ref="ns2:Nombre_x0020_destinatario" minOccurs="0"/>
                <xsd:element ref="ns2:Software_x0020_y_x0020_versi_x00f3_n" minOccurs="0"/>
                <xsd:element ref="ns2:Indicaci_x00f3_n_x0020_de_x0020_Preservaci_x00f3_n_x0020_a_x0020_largo_x0020_plazo" minOccurs="0"/>
                <xsd:element ref="ns2:Indicaci_x00f3_n_x0020_de_x0020_anexos" minOccurs="0"/>
                <xsd:element ref="ns2:Nombre_x0020_y_x0020_c_x00f3_digo_x0020_de_x0020_la_x0020_serie_x0020_documental" minOccurs="0"/>
                <xsd:element ref="ns2:Fecha_x0020_de_x0020_creaci_x00f3_n_x0020_del_x0020_documento" minOccurs="0"/>
                <xsd:element ref="ns2:Periodo_x0020_de_x0020_reserva" minOccurs="0"/>
                <xsd:element ref="ns2:Fundamento_x0020_de_x0020_la_x0020_reserva" minOccurs="0"/>
                <xsd:element ref="ns2:Fecha_x0020_de_x0020_clasificaci_x00f3_n_x0020_de_x0020_la_x0020_informaci_x00f3_n" minOccurs="0"/>
                <xsd:element ref="ns2:Fecha_x0020_de_x0020_desclasificaci_x00f3_n_x0020_de_x0020_la_x0020_informaci_x00f3_n" minOccurs="0"/>
                <xsd:element ref="ns2:Ampliaci_x00f3_n_x0020_del_x0020_periodo_x0020_de_x0020_reserva" minOccurs="0"/>
                <xsd:element ref="ns2:Indicador_x0020_de_x0020_Firma_x0020_Electr_x00f3_nica_x0020_Avanzada" minOccurs="0"/>
                <xsd:element ref="ns2:Fundamento_x0020_Legal" minOccurs="0"/>
                <xsd:element ref="ns2:Fechas_x0020_extremas_x0020_del_x0020_expediente" minOccurs="0"/>
                <xsd:element ref="ns2:Fecha_x0020_de_x0020_apertura_x0020_del_x0020_expediente" minOccurs="0"/>
                <xsd:element ref="ns2:Fecha_x0020_de_x0020_cierre_x0020_del_x0020_expediente" minOccurs="0"/>
                <xsd:element ref="ns2:N_x00fa_mero_x0020_de_x0020_legajos" minOccurs="0"/>
                <xsd:element ref="ns2:N_x00fa_mero_x0020_de_x0020_fojas" minOccurs="0"/>
                <xsd:element ref="ns2:Tama_x00f1_o" minOccurs="0"/>
                <xsd:element ref="ns2:T_x00e9_rminos_x0020_relacionados" minOccurs="0"/>
                <xsd:element ref="ns2:V_x00ed_nculo_x0020_archiv_x00ed_stico" minOccurs="0"/>
                <xsd:element ref="ns2:Otros_x0020_expedientes_x0020_de_x0020_la_x0020_secci_x00f3_n" minOccurs="0"/>
                <xsd:element ref="ns2:Otros_x0020_expedientes_x0020_de_x0020_la_x0020_serie" minOccurs="0"/>
                <xsd:element ref="ns2:Otros_x0020_documentos_x0020_del_x0020_expedient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f594b-0f6d-44bf-a35b-2be3cda1f4c6" elementFormDefault="qualified">
    <xsd:import namespace="http://schemas.microsoft.com/office/2006/documentManagement/types"/>
    <xsd:import namespace="http://schemas.microsoft.com/office/infopath/2007/PartnerControls"/>
    <xsd:element name="_x00c1_rea" ma:index="8" nillable="true" ma:displayName="Área" ma:internalName="_x00c1_rea">
      <xsd:simpleType>
        <xsd:restriction base="dms:Text">
          <xsd:maxLength value="255"/>
        </xsd:restriction>
      </xsd:simpleType>
    </xsd:element>
    <xsd:element name="Fondo" ma:index="9" nillable="true" ma:displayName="Fondo" ma:internalName="Fondo">
      <xsd:simpleType>
        <xsd:restriction base="dms:Text">
          <xsd:maxLength value="255"/>
        </xsd:restriction>
      </xsd:simpleType>
    </xsd:element>
    <xsd:element name="Secci_x00f3_n" ma:index="10" nillable="true" ma:displayName="Sección" ma:internalName="Secci_x00f3_n">
      <xsd:simpleType>
        <xsd:restriction base="dms:Text">
          <xsd:maxLength value="255"/>
        </xsd:restriction>
      </xsd:simpleType>
    </xsd:element>
    <xsd:element name="Serie" ma:index="11" nillable="true" ma:displayName="Serie" ma:internalName="Serie">
      <xsd:simpleType>
        <xsd:restriction base="dms:Text">
          <xsd:maxLength value="255"/>
        </xsd:restriction>
      </xsd:simpleType>
    </xsd:element>
    <xsd:element name="Subserie" ma:index="12" nillable="true" ma:displayName="Subserie" ma:internalName="Subserie">
      <xsd:simpleType>
        <xsd:restriction base="dms:Text">
          <xsd:maxLength value="255"/>
        </xsd:restriction>
      </xsd:simpleType>
    </xsd:element>
    <xsd:element name="Expediente" ma:index="13" nillable="true" ma:displayName="Expediente" ma:internalName="Expediente">
      <xsd:simpleType>
        <xsd:restriction base="dms:Text">
          <xsd:maxLength value="255"/>
        </xsd:restriction>
      </xsd:simpleType>
    </xsd:element>
    <xsd:element name="Documnto" ma:index="14" nillable="true" ma:displayName="Documento" ma:internalName="Documnto">
      <xsd:simpleType>
        <xsd:restriction base="dms:Text">
          <xsd:maxLength value="255"/>
        </xsd:restriction>
      </xsd:simpleType>
    </xsd:element>
    <xsd:element name="Consecutivo_x0020_por_x0020_documento" ma:index="15" nillable="true" ma:displayName="Consecutivo por documento" ma:decimals="0" ma:internalName="Consecutivo_x0020_por_x0020_documento">
      <xsd:simpleType>
        <xsd:restriction base="dms:Number"/>
      </xsd:simpleType>
    </xsd:element>
    <xsd:element name="Clasificaci_x00f3_n_x0020_de_x0020_la_x0020_Informaci_x00f3_n" ma:index="16" nillable="true" ma:displayName="Clasificación de la Información" ma:default="Pública" ma:format="Dropdown" ma:internalName="Clasificaci_x00f3_n_x0020_de_x0020_la_x0020_Informaci_x00f3_n">
      <xsd:simpleType>
        <xsd:restriction base="dms:Choice">
          <xsd:enumeration value="Pública"/>
          <xsd:enumeration value="Reservada"/>
          <xsd:enumeration value="Confidencial"/>
        </xsd:restriction>
      </xsd:simpleType>
    </xsd:element>
    <xsd:element name="Asunto" ma:index="17" nillable="true" ma:displayName="Asunto" ma:internalName="Asunto">
      <xsd:simpleType>
        <xsd:restriction base="dms:Text">
          <xsd:maxLength value="255"/>
        </xsd:restriction>
      </xsd:simpleType>
    </xsd:element>
    <xsd:element name="Nombre_x0020_unidad_x0020_administrativa" ma:index="18" nillable="true" ma:displayName="Nombre unidad administrativa" ma:internalName="Nombre_x0020_unidad_x0020_administrativa">
      <xsd:simpleType>
        <xsd:restriction base="dms:Text">
          <xsd:maxLength value="255"/>
        </xsd:restriction>
      </xsd:simpleType>
    </xsd:element>
    <xsd:element name="Nombre_x0020_destinatario" ma:index="19" nillable="true" ma:displayName="Nombre destinatario" ma:internalName="Nombre_x0020_destinatario">
      <xsd:simpleType>
        <xsd:restriction base="dms:Text">
          <xsd:maxLength value="255"/>
        </xsd:restriction>
      </xsd:simpleType>
    </xsd:element>
    <xsd:element name="Software_x0020_y_x0020_versi_x00f3_n" ma:index="20" nillable="true" ma:displayName="Software y versión" ma:internalName="Software_x0020_y_x0020_versi_x00f3_n">
      <xsd:simpleType>
        <xsd:restriction base="dms:Text">
          <xsd:maxLength value="255"/>
        </xsd:restriction>
      </xsd:simpleType>
    </xsd:element>
    <xsd:element name="Indicaci_x00f3_n_x0020_de_x0020_Preservaci_x00f3_n_x0020_a_x0020_largo_x0020_plazo" ma:index="21" nillable="true" ma:displayName="Indicación de Preservación a largo plazo" ma:internalName="Indicaci_x00f3_n_x0020_de_x0020_Preservaci_x00f3_n_x0020_a_x0020_largo_x0020_plazo">
      <xsd:simpleType>
        <xsd:restriction base="dms:Text">
          <xsd:maxLength value="255"/>
        </xsd:restriction>
      </xsd:simpleType>
    </xsd:element>
    <xsd:element name="Indicaci_x00f3_n_x0020_de_x0020_anexos" ma:index="22" nillable="true" ma:displayName="Indicación de anexos" ma:internalName="Indicaci_x00f3_n_x0020_de_x0020_anexos">
      <xsd:simpleType>
        <xsd:restriction base="dms:Text">
          <xsd:maxLength value="255"/>
        </xsd:restriction>
      </xsd:simpleType>
    </xsd:element>
    <xsd:element name="Nombre_x0020_y_x0020_c_x00f3_digo_x0020_de_x0020_la_x0020_serie_x0020_documental" ma:index="23" nillable="true" ma:displayName="Nombre y código de la serie documental" ma:internalName="Nombre_x0020_y_x0020_c_x00f3_digo_x0020_de_x0020_la_x0020_serie_x0020_documental">
      <xsd:simpleType>
        <xsd:restriction base="dms:Text">
          <xsd:maxLength value="255"/>
        </xsd:restriction>
      </xsd:simpleType>
    </xsd:element>
    <xsd:element name="Fecha_x0020_de_x0020_creaci_x00f3_n_x0020_del_x0020_documento" ma:index="24" nillable="true" ma:displayName="Fecha de creación del documento" ma:default="[today]" ma:format="DateOnly" ma:internalName="Fecha_x0020_de_x0020_creaci_x00f3_n_x0020_del_x0020_documento">
      <xsd:simpleType>
        <xsd:restriction base="dms:DateTime"/>
      </xsd:simpleType>
    </xsd:element>
    <xsd:element name="Periodo_x0020_de_x0020_reserva" ma:index="25" nillable="true" ma:displayName="Periodo de reserva" ma:internalName="Periodo_x0020_de_x0020_reserva">
      <xsd:simpleType>
        <xsd:restriction base="dms:Text">
          <xsd:maxLength value="255"/>
        </xsd:restriction>
      </xsd:simpleType>
    </xsd:element>
    <xsd:element name="Fundamento_x0020_de_x0020_la_x0020_reserva" ma:index="26" nillable="true" ma:displayName="Fundamento de la reserva" ma:internalName="Fundamento_x0020_de_x0020_la_x0020_reserva">
      <xsd:simpleType>
        <xsd:restriction base="dms:Text">
          <xsd:maxLength value="255"/>
        </xsd:restriction>
      </xsd:simpleType>
    </xsd:element>
    <xsd:element name="Fecha_x0020_de_x0020_clasificaci_x00f3_n_x0020_de_x0020_la_x0020_informaci_x00f3_n" ma:index="27" nillable="true" ma:displayName="Fecha de clasificación de la información" ma:format="DateOnly" ma:internalName="Fecha_x0020_de_x0020_clasificaci_x00f3_n_x0020_de_x0020_la_x0020_informaci_x00f3_n">
      <xsd:simpleType>
        <xsd:restriction base="dms:DateTime"/>
      </xsd:simpleType>
    </xsd:element>
    <xsd:element name="Fecha_x0020_de_x0020_desclasificaci_x00f3_n_x0020_de_x0020_la_x0020_informaci_x00f3_n" ma:index="28" nillable="true" ma:displayName="Fecha de desclasificación de la información" ma:format="DateOnly" ma:internalName="Fecha_x0020_de_x0020_desclasificaci_x00f3_n_x0020_de_x0020_la_x0020_informaci_x00f3_n">
      <xsd:simpleType>
        <xsd:restriction base="dms:DateTime"/>
      </xsd:simpleType>
    </xsd:element>
    <xsd:element name="Ampliaci_x00f3_n_x0020_del_x0020_periodo_x0020_de_x0020_reserva" ma:index="29" nillable="true" ma:displayName="Ampliación del periodo de reserva" ma:internalName="Ampliaci_x00f3_n_x0020_del_x0020_periodo_x0020_de_x0020_reserva">
      <xsd:simpleType>
        <xsd:restriction base="dms:Text">
          <xsd:maxLength value="255"/>
        </xsd:restriction>
      </xsd:simpleType>
    </xsd:element>
    <xsd:element name="Indicador_x0020_de_x0020_Firma_x0020_Electr_x00f3_nica_x0020_Avanzada" ma:index="30" nillable="true" ma:displayName="Indicador de Firma Electrónica Avanzada" ma:internalName="Indicador_x0020_de_x0020_Firma_x0020_Electr_x00f3_nica_x0020_Avanzada">
      <xsd:simpleType>
        <xsd:restriction base="dms:Text">
          <xsd:maxLength value="255"/>
        </xsd:restriction>
      </xsd:simpleType>
    </xsd:element>
    <xsd:element name="Fundamento_x0020_Legal" ma:index="31" nillable="true" ma:displayName="Fundamento Legal" ma:internalName="Fundamento_x0020_Legal">
      <xsd:simpleType>
        <xsd:restriction base="dms:Text">
          <xsd:maxLength value="255"/>
        </xsd:restriction>
      </xsd:simpleType>
    </xsd:element>
    <xsd:element name="Fechas_x0020_extremas_x0020_del_x0020_expediente" ma:index="32" nillable="true" ma:displayName="Fechas extremas del expediente" ma:format="DateOnly" ma:internalName="Fechas_x0020_extremas_x0020_del_x0020_expediente">
      <xsd:simpleType>
        <xsd:restriction base="dms:DateTime"/>
      </xsd:simpleType>
    </xsd:element>
    <xsd:element name="Fecha_x0020_de_x0020_apertura_x0020_del_x0020_expediente" ma:index="33" nillable="true" ma:displayName="Fecha de apertura del expediente" ma:internalName="Fecha_x0020_de_x0020_apertura_x0020_del_x0020_expediente">
      <xsd:simpleType>
        <xsd:restriction base="dms:Text">
          <xsd:maxLength value="255"/>
        </xsd:restriction>
      </xsd:simpleType>
    </xsd:element>
    <xsd:element name="Fecha_x0020_de_x0020_cierre_x0020_del_x0020_expediente" ma:index="34" nillable="true" ma:displayName="Fecha de cierre del expediente" ma:format="DateOnly" ma:internalName="Fecha_x0020_de_x0020_cierre_x0020_del_x0020_expediente">
      <xsd:simpleType>
        <xsd:restriction base="dms:DateTime"/>
      </xsd:simpleType>
    </xsd:element>
    <xsd:element name="N_x00fa_mero_x0020_de_x0020_legajos" ma:index="35" nillable="true" ma:displayName="Número de legajos" ma:internalName="N_x00fa_mero_x0020_de_x0020_legajos">
      <xsd:simpleType>
        <xsd:restriction base="dms:Text">
          <xsd:maxLength value="255"/>
        </xsd:restriction>
      </xsd:simpleType>
    </xsd:element>
    <xsd:element name="N_x00fa_mero_x0020_de_x0020_fojas" ma:index="36" nillable="true" ma:displayName="Número de fojas" ma:internalName="N_x00fa_mero_x0020_de_x0020_fojas">
      <xsd:simpleType>
        <xsd:restriction base="dms:Text">
          <xsd:maxLength value="255"/>
        </xsd:restriction>
      </xsd:simpleType>
    </xsd:element>
    <xsd:element name="Tama_x00f1_o" ma:index="37" nillable="true" ma:displayName="Tamaño" ma:internalName="Tama_x00f1_o">
      <xsd:simpleType>
        <xsd:restriction base="dms:Text">
          <xsd:maxLength value="255"/>
        </xsd:restriction>
      </xsd:simpleType>
    </xsd:element>
    <xsd:element name="T_x00e9_rminos_x0020_relacionados" ma:index="38" nillable="true" ma:displayName="Términos relacionados" ma:internalName="T_x00e9_rminos_x0020_relacionados">
      <xsd:simpleType>
        <xsd:restriction base="dms:Text">
          <xsd:maxLength value="255"/>
        </xsd:restriction>
      </xsd:simpleType>
    </xsd:element>
    <xsd:element name="V_x00ed_nculo_x0020_archiv_x00ed_stico" ma:index="39" nillable="true" ma:displayName="Vínculo archivístico" ma:internalName="V_x00ed_nculo_x0020_archiv_x00ed_stico">
      <xsd:simpleType>
        <xsd:restriction base="dms:Text">
          <xsd:maxLength value="255"/>
        </xsd:restriction>
      </xsd:simpleType>
    </xsd:element>
    <xsd:element name="Otros_x0020_expedientes_x0020_de_x0020_la_x0020_secci_x00f3_n" ma:index="40" nillable="true" ma:displayName="Otros expedientes de la sección" ma:internalName="Otros_x0020_expedientes_x0020_de_x0020_la_x0020_secci_x00f3_n">
      <xsd:simpleType>
        <xsd:restriction base="dms:Text">
          <xsd:maxLength value="255"/>
        </xsd:restriction>
      </xsd:simpleType>
    </xsd:element>
    <xsd:element name="Otros_x0020_expedientes_x0020_de_x0020_la_x0020_serie" ma:index="41" nillable="true" ma:displayName="Otros expedientes de la serie" ma:internalName="Otros_x0020_expedientes_x0020_de_x0020_la_x0020_serie">
      <xsd:simpleType>
        <xsd:restriction base="dms:Text">
          <xsd:maxLength value="255"/>
        </xsd:restriction>
      </xsd:simpleType>
    </xsd:element>
    <xsd:element name="Otros_x0020_documentos_x0020_del_x0020_expediente" ma:index="42" nillable="true" ma:displayName="Otros documentos del expediente" ma:internalName="Otros_x0020_documentos_x0020_del_x0020_expedien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2d2dc-c195-4044-8aaa-1fdf8943ad5d" elementFormDefault="qualified">
    <xsd:import namespace="http://schemas.microsoft.com/office/2006/documentManagement/types"/>
    <xsd:import namespace="http://schemas.microsoft.com/office/infopath/2007/PartnerControls"/>
    <xsd:element name="SharedWithUsers" ma:index="43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09c30-6791-4e06-af4c-e9b403894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y_x0020_c_x00f3_digo_x0020_de_x0020_la_x0020_serie_x0020_documental xmlns="fd1f594b-0f6d-44bf-a35b-2be3cda1f4c6" xsi:nil="true"/>
    <Tama_x00f1_o xmlns="fd1f594b-0f6d-44bf-a35b-2be3cda1f4c6" xsi:nil="true"/>
    <Documnto xmlns="fd1f594b-0f6d-44bf-a35b-2be3cda1f4c6" xsi:nil="true"/>
    <Indicaci_x00f3_n_x0020_de_x0020_Preservaci_x00f3_n_x0020_a_x0020_largo_x0020_plazo xmlns="fd1f594b-0f6d-44bf-a35b-2be3cda1f4c6" xsi:nil="true"/>
    <Indicador_x0020_de_x0020_Firma_x0020_Electr_x00f3_nica_x0020_Avanzada xmlns="fd1f594b-0f6d-44bf-a35b-2be3cda1f4c6" xsi:nil="true"/>
    <Fecha_x0020_de_x0020_cierre_x0020_del_x0020_expediente xmlns="fd1f594b-0f6d-44bf-a35b-2be3cda1f4c6" xsi:nil="true"/>
    <N_x00fa_mero_x0020_de_x0020_fojas xmlns="fd1f594b-0f6d-44bf-a35b-2be3cda1f4c6" xsi:nil="true"/>
    <Fondo xmlns="fd1f594b-0f6d-44bf-a35b-2be3cda1f4c6" xsi:nil="true"/>
    <T_x00e9_rminos_x0020_relacionados xmlns="fd1f594b-0f6d-44bf-a35b-2be3cda1f4c6" xsi:nil="true"/>
    <V_x00ed_nculo_x0020_archiv_x00ed_stico xmlns="fd1f594b-0f6d-44bf-a35b-2be3cda1f4c6" xsi:nil="true"/>
    <Consecutivo_x0020_por_x0020_documento xmlns="fd1f594b-0f6d-44bf-a35b-2be3cda1f4c6" xsi:nil="true"/>
    <Ampliaci_x00f3_n_x0020_del_x0020_periodo_x0020_de_x0020_reserva xmlns="fd1f594b-0f6d-44bf-a35b-2be3cda1f4c6" xsi:nil="true"/>
    <Indicaci_x00f3_n_x0020_de_x0020_anexos xmlns="fd1f594b-0f6d-44bf-a35b-2be3cda1f4c6" xsi:nil="true"/>
    <Fecha_x0020_de_x0020_desclasificaci_x00f3_n_x0020_de_x0020_la_x0020_informaci_x00f3_n xmlns="fd1f594b-0f6d-44bf-a35b-2be3cda1f4c6" xsi:nil="true"/>
    <Fundamento_x0020_Legal xmlns="fd1f594b-0f6d-44bf-a35b-2be3cda1f4c6" xsi:nil="true"/>
    <Fechas_x0020_extremas_x0020_del_x0020_expediente xmlns="fd1f594b-0f6d-44bf-a35b-2be3cda1f4c6" xsi:nil="true"/>
    <Otros_x0020_expedientes_x0020_de_x0020_la_x0020_serie xmlns="fd1f594b-0f6d-44bf-a35b-2be3cda1f4c6" xsi:nil="true"/>
    <Fecha_x0020_de_x0020_clasificaci_x00f3_n_x0020_de_x0020_la_x0020_informaci_x00f3_n xmlns="fd1f594b-0f6d-44bf-a35b-2be3cda1f4c6" xsi:nil="true"/>
    <Expediente xmlns="fd1f594b-0f6d-44bf-a35b-2be3cda1f4c6" xsi:nil="true"/>
    <Clasificaci_x00f3_n_x0020_de_x0020_la_x0020_Informaci_x00f3_n xmlns="fd1f594b-0f6d-44bf-a35b-2be3cda1f4c6">Pública</Clasificaci_x00f3_n_x0020_de_x0020_la_x0020_Informaci_x00f3_n>
    <Asunto xmlns="fd1f594b-0f6d-44bf-a35b-2be3cda1f4c6" xsi:nil="true"/>
    <Software_x0020_y_x0020_versi_x00f3_n xmlns="fd1f594b-0f6d-44bf-a35b-2be3cda1f4c6" xsi:nil="true"/>
    <Otros_x0020_documentos_x0020_del_x0020_expediente xmlns="fd1f594b-0f6d-44bf-a35b-2be3cda1f4c6" xsi:nil="true"/>
    <_x00c1_rea xmlns="fd1f594b-0f6d-44bf-a35b-2be3cda1f4c6" xsi:nil="true"/>
    <Periodo_x0020_de_x0020_reserva xmlns="fd1f594b-0f6d-44bf-a35b-2be3cda1f4c6" xsi:nil="true"/>
    <Otros_x0020_expedientes_x0020_de_x0020_la_x0020_secci_x00f3_n xmlns="fd1f594b-0f6d-44bf-a35b-2be3cda1f4c6" xsi:nil="true"/>
    <Serie xmlns="fd1f594b-0f6d-44bf-a35b-2be3cda1f4c6" xsi:nil="true"/>
    <Nombre_x0020_unidad_x0020_administrativa xmlns="fd1f594b-0f6d-44bf-a35b-2be3cda1f4c6" xsi:nil="true"/>
    <Fundamento_x0020_de_x0020_la_x0020_reserva xmlns="fd1f594b-0f6d-44bf-a35b-2be3cda1f4c6" xsi:nil="true"/>
    <Fecha_x0020_de_x0020_creaci_x00f3_n_x0020_del_x0020_documento xmlns="fd1f594b-0f6d-44bf-a35b-2be3cda1f4c6">2018-10-12T20:41:02+00:00</Fecha_x0020_de_x0020_creaci_x00f3_n_x0020_del_x0020_documento>
    <Subserie xmlns="fd1f594b-0f6d-44bf-a35b-2be3cda1f4c6" xsi:nil="true"/>
    <Nombre_x0020_destinatario xmlns="fd1f594b-0f6d-44bf-a35b-2be3cda1f4c6" xsi:nil="true"/>
    <N_x00fa_mero_x0020_de_x0020_legajos xmlns="fd1f594b-0f6d-44bf-a35b-2be3cda1f4c6" xsi:nil="true"/>
    <Secci_x00f3_n xmlns="fd1f594b-0f6d-44bf-a35b-2be3cda1f4c6" xsi:nil="true"/>
    <Fecha_x0020_de_x0020_apertura_x0020_del_x0020_expediente xmlns="fd1f594b-0f6d-44bf-a35b-2be3cda1f4c6" xsi:nil="true"/>
  </documentManagement>
</p:properties>
</file>

<file path=customXml/itemProps1.xml><?xml version="1.0" encoding="utf-8"?>
<ds:datastoreItem xmlns:ds="http://schemas.openxmlformats.org/officeDocument/2006/customXml" ds:itemID="{582D6531-4BA3-430B-9A9E-60A0FAB57389}"/>
</file>

<file path=customXml/itemProps2.xml><?xml version="1.0" encoding="utf-8"?>
<ds:datastoreItem xmlns:ds="http://schemas.openxmlformats.org/officeDocument/2006/customXml" ds:itemID="{5F362A83-3EBC-4585-AC89-ECE0BB43C3CF}"/>
</file>

<file path=customXml/itemProps3.xml><?xml version="1.0" encoding="utf-8"?>
<ds:datastoreItem xmlns:ds="http://schemas.openxmlformats.org/officeDocument/2006/customXml" ds:itemID="{2C8D3867-EFB6-49CF-A08D-390DE84B70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PRES_PP</vt:lpstr>
      <vt:lpstr>RESULTADOS</vt:lpstr>
      <vt:lpstr>BALANZA SEPT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Elizabeth Gomez Rojas</cp:lastModifiedBy>
  <dcterms:created xsi:type="dcterms:W3CDTF">2018-10-12T18:18:20Z</dcterms:created>
  <dcterms:modified xsi:type="dcterms:W3CDTF">2018-10-12T20:21:06Z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0x0101003350AEBDFA9A104AAEC11F4720033270</vt:lpwstr>
  </property>
</Properties>
</file>