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7B71F46-839A-4FA3-9F01-AA77FDC2B6E1}" xr6:coauthVersionLast="36" xr6:coauthVersionMax="36" xr10:uidLastSave="{00000000-0000-0000-0000-000000000000}"/>
  <bookViews>
    <workbookView xWindow="0" yWindow="0" windowWidth="20490" windowHeight="7545" xr2:uid="{84EE5D58-47C8-4471-A87E-4BBE0EBE3CB7}"/>
  </bookViews>
  <sheets>
    <sheet name="INFORME_TRIM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3" i="1"/>
  <c r="J20" i="1"/>
  <c r="J17" i="1"/>
  <c r="J14" i="1"/>
  <c r="I20" i="1" l="1"/>
  <c r="I26" i="1"/>
  <c r="H26" i="1"/>
  <c r="G26" i="1"/>
  <c r="F26" i="1"/>
  <c r="E26" i="1"/>
  <c r="D26" i="1"/>
  <c r="C26" i="1"/>
  <c r="I23" i="1" l="1"/>
  <c r="H23" i="1"/>
  <c r="G23" i="1"/>
  <c r="F23" i="1"/>
  <c r="E23" i="1"/>
  <c r="D23" i="1"/>
  <c r="C23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  <c r="I14" i="1"/>
  <c r="H14" i="1"/>
  <c r="G14" i="1"/>
  <c r="F14" i="1"/>
  <c r="E14" i="1"/>
  <c r="D14" i="1"/>
  <c r="C14" i="1"/>
  <c r="E12" i="1" l="1"/>
  <c r="F12" i="1"/>
  <c r="I12" i="1"/>
  <c r="G12" i="1"/>
  <c r="D12" i="1"/>
  <c r="H12" i="1"/>
  <c r="J12" i="1"/>
  <c r="C12" i="1"/>
</calcChain>
</file>

<file path=xl/sharedStrings.xml><?xml version="1.0" encoding="utf-8"?>
<sst xmlns="http://schemas.openxmlformats.org/spreadsheetml/2006/main" count="20" uniqueCount="20">
  <si>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</si>
  <si>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</si>
  <si>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</si>
  <si>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</si>
  <si>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</si>
  <si>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</si>
  <si>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</si>
  <si>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</si>
  <si>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</si>
  <si>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</si>
  <si>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</si>
  <si>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</si>
  <si>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</si>
  <si>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</si>
  <si>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</si>
  <si>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</si>
  <si>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</si>
  <si>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</si>
  <si>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4°TRIMESTRE 2018 (CIFRAS A DICIEMBRE 2018)PRELIMINAR</t>
  </si>
  <si>
    <t>5000 Bienes 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</si>
</sst>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5" fontId="0" fillId="0" borderId="0" xfId="1" applyFont="1"/>
    <xf numFmtId="4" fontId="1" fillId="0" borderId="0" xfId="1" applyNumberFormat="1" applyFont="1" applyBorder="1"/>
    <xf numFmtId="0" fontId="0" fillId="0" borderId="0" xfId="0" applyAlignment="1">
      <alignment wrapText="1"/>
    </xf>
    <xf numFmtId="4" fontId="0" fillId="0" borderId="0" xfId="0" applyNumberFormat="1"/>
    <xf numFmtId="165" fontId="0" fillId="0" borderId="0" xfId="1" applyFont="1" applyAlignment="1">
      <alignment wrapText="1"/>
    </xf>
    <xf numFmtId="166" fontId="0" fillId="0" borderId="0" xfId="0" applyNumberFormat="1"/>
    <xf numFmtId="0" fontId="0" fillId="0" borderId="0" xfId="0" applyNumberFormat="1"/>
    <xf numFmtId="0" fontId="6" fillId="0" borderId="3" xfId="0" applyFont="1" applyBorder="1"/>
    <xf numFmtId="0" fontId="0" fillId="0" borderId="3" xfId="0" applyBorder="1"/>
    <xf numFmtId="165" fontId="6" fillId="0" borderId="3" xfId="0" applyNumberFormat="1" applyFont="1" applyBorder="1"/>
    <xf numFmtId="0" fontId="0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2</xdr:row>
      <xdr:rowOff>63495</xdr:rowOff>
    </xdr:from>
    <xdr:ext cx="2385633" cy="110489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CB5FC898-199A-4324-8511-C1534E9B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66678" y="520695"/>
          <a:ext cx="2385633" cy="11048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800100</xdr:colOff>
      <xdr:row>2</xdr:row>
      <xdr:rowOff>9525</xdr:rowOff>
    </xdr:from>
    <xdr:ext cx="3629025" cy="1066803"/>
    <xdr:pic>
      <xdr:nvPicPr>
        <xdr:cNvPr id="3" name="0 Imagen">
          <a:extLst>
            <a:ext uri="{FF2B5EF4-FFF2-40B4-BE49-F238E27FC236}">
              <a16:creationId xmlns:a16="http://schemas.microsoft.com/office/drawing/2014/main" id="{66BBDDA2-3D04-4DD2-A3D7-E5930BED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048875" y="466725"/>
          <a:ext cx="36290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47F6-0124-412F-B176-EB8DA857047A}">
  <dimension ref="A2:K28"/>
  <sheetViews>
    <sheetView tabSelected="1" topLeftCell="D10" workbookViewId="0">
      <selection activeCell="M22" sqref="M22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21" x14ac:dyDescent="0.35"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4" spans="1:11" ht="18.75" x14ac:dyDescent="0.3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5" spans="1:11" ht="18.75" x14ac:dyDescent="0.3">
      <c r="B5" s="24" t="s">
        <v>2</v>
      </c>
      <c r="C5" s="24"/>
      <c r="D5" s="24"/>
      <c r="E5" s="24"/>
      <c r="F5" s="24"/>
      <c r="G5" s="24"/>
      <c r="H5" s="24"/>
      <c r="I5" s="24"/>
      <c r="J5" s="24"/>
    </row>
    <row r="6" spans="1:11" ht="18.75" x14ac:dyDescent="0.25">
      <c r="B6" s="25" t="s">
        <v>18</v>
      </c>
      <c r="C6" s="25"/>
      <c r="D6" s="25"/>
      <c r="E6" s="25"/>
      <c r="F6" s="25"/>
      <c r="G6" s="25"/>
      <c r="H6" s="25"/>
      <c r="I6" s="25"/>
      <c r="J6" s="25"/>
    </row>
    <row r="7" spans="1:11" ht="18.75" x14ac:dyDescent="0.25">
      <c r="B7" s="25" t="s">
        <v>3</v>
      </c>
      <c r="C7" s="25"/>
      <c r="D7" s="25"/>
      <c r="E7" s="25"/>
      <c r="F7" s="25"/>
      <c r="G7" s="25"/>
      <c r="H7" s="25"/>
      <c r="I7" s="25"/>
      <c r="J7" s="25"/>
    </row>
    <row r="10" spans="1:11" ht="29.25" customHeight="1" x14ac:dyDescent="0.25">
      <c r="A10" s="1" t="s">
        <v>4</v>
      </c>
      <c r="B10" s="1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</row>
    <row r="11" spans="1:11" ht="16.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.75" thickTop="1" thickBot="1" x14ac:dyDescent="0.3">
      <c r="A12" s="4" t="s">
        <v>13</v>
      </c>
      <c r="B12" s="4"/>
      <c r="C12" s="4">
        <f>+C14+C17+C20+C23</f>
        <v>614707903</v>
      </c>
      <c r="D12" s="4">
        <f>+D14+D17+D20+D23+D26</f>
        <v>375429217.21999997</v>
      </c>
      <c r="E12" s="4">
        <f t="shared" ref="E12:J12" si="0">+E14+E17+E20+E23+E26</f>
        <v>686623877.53000021</v>
      </c>
      <c r="F12" s="4">
        <f t="shared" si="0"/>
        <v>1048464095.4699998</v>
      </c>
      <c r="G12" s="4">
        <f t="shared" si="0"/>
        <v>628296902.28000009</v>
      </c>
      <c r="H12" s="4">
        <f t="shared" si="0"/>
        <v>117342.97000000002</v>
      </c>
      <c r="I12" s="4">
        <f>+I14+I17+I20+I23+I26</f>
        <v>593976328.51999986</v>
      </c>
      <c r="J12" s="4">
        <f t="shared" si="0"/>
        <v>34320573.760000139</v>
      </c>
      <c r="K12" s="5"/>
    </row>
    <row r="13" spans="1:11" ht="15.75" thickTop="1" x14ac:dyDescent="0.25">
      <c r="K13" s="5"/>
    </row>
    <row r="14" spans="1:11" s="9" customFormat="1" x14ac:dyDescent="0.25">
      <c r="A14" s="6" t="s">
        <v>14</v>
      </c>
      <c r="B14" s="7"/>
      <c r="C14" s="8">
        <f>SUM(C15:C15)</f>
        <v>388924353</v>
      </c>
      <c r="D14" s="8">
        <f t="shared" ref="D14:F14" si="1">SUM(D15:D15)</f>
        <v>1286070.22</v>
      </c>
      <c r="E14" s="8">
        <f t="shared" si="1"/>
        <v>347936738.17000002</v>
      </c>
      <c r="F14" s="8">
        <f t="shared" si="1"/>
        <v>362951882.36999989</v>
      </c>
      <c r="G14" s="8">
        <f>SUM(G15:G15)</f>
        <v>375195279.02000004</v>
      </c>
      <c r="H14" s="8">
        <f>SUM(H15:H15)</f>
        <v>0</v>
      </c>
      <c r="I14" s="8">
        <f>SUM(I15:I15)</f>
        <v>366080068.17999995</v>
      </c>
      <c r="J14" s="8">
        <f>G14-I14</f>
        <v>9115210.840000093</v>
      </c>
      <c r="K14" s="5"/>
    </row>
    <row r="15" spans="1:11" s="9" customFormat="1" x14ac:dyDescent="0.25">
      <c r="A15" s="10"/>
      <c r="B15" s="11"/>
      <c r="C15" s="12">
        <v>388924353</v>
      </c>
      <c r="D15" s="12">
        <v>1286070.22</v>
      </c>
      <c r="E15" s="12">
        <v>347936738.17000002</v>
      </c>
      <c r="F15" s="12">
        <v>362951882.36999989</v>
      </c>
      <c r="G15" s="12">
        <v>375195279.02000004</v>
      </c>
      <c r="H15" s="13">
        <v>0</v>
      </c>
      <c r="I15" s="22">
        <v>366080068.17999995</v>
      </c>
      <c r="J15" s="12"/>
      <c r="K15" s="5"/>
    </row>
    <row r="16" spans="1:11" s="14" customFormat="1" x14ac:dyDescent="0.25">
      <c r="H16" s="15"/>
      <c r="I16" s="15"/>
      <c r="J16" s="15"/>
      <c r="K16" s="5"/>
    </row>
    <row r="17" spans="1:11" s="14" customFormat="1" ht="15" customHeight="1" x14ac:dyDescent="0.25">
      <c r="A17" s="6" t="s">
        <v>15</v>
      </c>
      <c r="B17" s="7"/>
      <c r="C17" s="8">
        <f>SUM(C18:C19)</f>
        <v>4140192</v>
      </c>
      <c r="D17" s="8">
        <f t="shared" ref="D17:F17" si="2">SUM(D18:D19)</f>
        <v>7966735.9500000011</v>
      </c>
      <c r="E17" s="8">
        <f t="shared" si="2"/>
        <v>8140709.8100000005</v>
      </c>
      <c r="F17" s="8">
        <f t="shared" si="2"/>
        <v>13397076.399999995</v>
      </c>
      <c r="G17" s="8">
        <f>SUM(G18:G19)</f>
        <v>6850561.3600000003</v>
      </c>
      <c r="H17" s="8">
        <f>SUM(H18:H19)</f>
        <v>0</v>
      </c>
      <c r="I17" s="8">
        <f>SUM(I18:I19)</f>
        <v>6038842.79</v>
      </c>
      <c r="J17" s="8">
        <f>G17-I17</f>
        <v>811718.5700000003</v>
      </c>
      <c r="K17" s="5"/>
    </row>
    <row r="18" spans="1:11" s="14" customFormat="1" x14ac:dyDescent="0.25">
      <c r="C18" s="18">
        <v>4140192</v>
      </c>
      <c r="D18" s="18">
        <v>7966735.9500000011</v>
      </c>
      <c r="E18" s="18">
        <v>8140709.8100000005</v>
      </c>
      <c r="F18" s="18">
        <v>13397076.399999995</v>
      </c>
      <c r="G18" s="18">
        <v>6850561.3600000003</v>
      </c>
      <c r="H18" s="18">
        <v>0</v>
      </c>
      <c r="I18" s="14">
        <v>6038842.79</v>
      </c>
      <c r="J18" s="16"/>
      <c r="K18" s="5"/>
    </row>
    <row r="19" spans="1:11" s="14" customFormat="1" x14ac:dyDescent="0.25">
      <c r="C19" s="15"/>
      <c r="D19" s="15"/>
      <c r="E19" s="15"/>
      <c r="F19" s="15"/>
      <c r="G19" s="15"/>
      <c r="H19" s="15"/>
      <c r="I19" s="15"/>
      <c r="J19" s="15"/>
      <c r="K19" s="5"/>
    </row>
    <row r="20" spans="1:11" s="14" customFormat="1" x14ac:dyDescent="0.25">
      <c r="A20" s="6" t="s">
        <v>16</v>
      </c>
      <c r="B20" s="7"/>
      <c r="C20" s="8">
        <f t="shared" ref="C20:J20" si="3">SUM(C21:C22)</f>
        <v>221586958</v>
      </c>
      <c r="D20" s="8">
        <f t="shared" si="3"/>
        <v>273723692.04999995</v>
      </c>
      <c r="E20" s="8">
        <f t="shared" si="3"/>
        <v>330546429.55000025</v>
      </c>
      <c r="F20" s="8">
        <f t="shared" si="3"/>
        <v>672058736.69999993</v>
      </c>
      <c r="G20" s="8">
        <f t="shared" si="3"/>
        <v>153798342.90000001</v>
      </c>
      <c r="H20" s="8">
        <f t="shared" si="3"/>
        <v>117342.97000000002</v>
      </c>
      <c r="I20" s="8">
        <f t="shared" si="3"/>
        <v>129498640.89999996</v>
      </c>
      <c r="J20" s="8">
        <f>G20-I20</f>
        <v>24299702.000000045</v>
      </c>
      <c r="K20" s="5"/>
    </row>
    <row r="21" spans="1:11" s="14" customFormat="1" x14ac:dyDescent="0.25">
      <c r="C21" s="18">
        <v>221586958</v>
      </c>
      <c r="D21" s="18">
        <v>273723692.04999995</v>
      </c>
      <c r="E21" s="18">
        <v>330546429.55000025</v>
      </c>
      <c r="F21" s="18">
        <v>672058736.69999993</v>
      </c>
      <c r="G21" s="18">
        <v>153798342.90000001</v>
      </c>
      <c r="H21" s="18">
        <v>117342.97000000002</v>
      </c>
      <c r="I21" s="14">
        <v>129498640.89999996</v>
      </c>
      <c r="J21" s="16"/>
      <c r="K21" s="5"/>
    </row>
    <row r="22" spans="1:11" ht="15.75" customHeight="1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5"/>
    </row>
    <row r="23" spans="1:11" s="9" customFormat="1" x14ac:dyDescent="0.25">
      <c r="A23" s="6" t="s">
        <v>17</v>
      </c>
      <c r="B23" s="7"/>
      <c r="C23" s="8">
        <f t="shared" ref="C23:J23" si="4">C24</f>
        <v>56400</v>
      </c>
      <c r="D23" s="8">
        <f t="shared" si="4"/>
        <v>92037514</v>
      </c>
      <c r="E23" s="8">
        <f t="shared" si="4"/>
        <v>0</v>
      </c>
      <c r="F23" s="8">
        <f t="shared" si="4"/>
        <v>56400</v>
      </c>
      <c r="G23" s="8">
        <f t="shared" si="4"/>
        <v>92037514</v>
      </c>
      <c r="H23" s="8">
        <f t="shared" si="4"/>
        <v>0</v>
      </c>
      <c r="I23" s="8">
        <f t="shared" si="4"/>
        <v>91981114</v>
      </c>
      <c r="J23" s="8">
        <f>G23-I23</f>
        <v>56400</v>
      </c>
      <c r="K23" s="5"/>
    </row>
    <row r="24" spans="1:11" s="9" customFormat="1" x14ac:dyDescent="0.25">
      <c r="A24" s="10"/>
      <c r="B24" s="11"/>
      <c r="C24" s="12">
        <v>56400</v>
      </c>
      <c r="D24" s="12">
        <v>92037514</v>
      </c>
      <c r="E24" s="18">
        <v>0</v>
      </c>
      <c r="F24" s="12">
        <v>56400</v>
      </c>
      <c r="G24" s="12">
        <v>92037514</v>
      </c>
      <c r="H24" s="18">
        <v>0</v>
      </c>
      <c r="I24" s="14">
        <v>91981114</v>
      </c>
      <c r="J24" s="15"/>
      <c r="K24" s="5"/>
    </row>
    <row r="26" spans="1:11" x14ac:dyDescent="0.25">
      <c r="A26" s="19" t="s">
        <v>19</v>
      </c>
      <c r="B26" s="20"/>
      <c r="C26" s="21">
        <f>C27</f>
        <v>0</v>
      </c>
      <c r="D26" s="21">
        <f t="shared" ref="D26:J26" si="5">D27</f>
        <v>415205</v>
      </c>
      <c r="E26" s="21">
        <f t="shared" si="5"/>
        <v>0</v>
      </c>
      <c r="F26" s="21">
        <f t="shared" si="5"/>
        <v>0</v>
      </c>
      <c r="G26" s="21">
        <f t="shared" si="5"/>
        <v>415205</v>
      </c>
      <c r="H26" s="21">
        <f t="shared" si="5"/>
        <v>0</v>
      </c>
      <c r="I26" s="21">
        <f>I27</f>
        <v>377662.65</v>
      </c>
      <c r="J26" s="8">
        <f>G26-I26</f>
        <v>37542.349999999977</v>
      </c>
    </row>
    <row r="27" spans="1:11" x14ac:dyDescent="0.25">
      <c r="C27" s="12">
        <v>0</v>
      </c>
      <c r="D27" s="12">
        <v>415205</v>
      </c>
      <c r="E27" s="12">
        <v>0</v>
      </c>
      <c r="F27" s="12">
        <v>0</v>
      </c>
      <c r="G27" s="12">
        <v>415205</v>
      </c>
      <c r="H27" s="12">
        <v>0</v>
      </c>
      <c r="I27" s="16">
        <v>377662.65</v>
      </c>
      <c r="J27" s="12">
        <f>G27-I27</f>
        <v>37542.349999999977</v>
      </c>
    </row>
    <row r="28" spans="1:11" x14ac:dyDescent="0.25">
      <c r="F28" s="17"/>
    </row>
  </sheetData>
  <mergeCells count="5">
    <mergeCell ref="B2:J2"/>
    <mergeCell ref="B4:J4"/>
    <mergeCell ref="B5:J5"/>
    <mergeCell ref="B6:J6"/>
    <mergeCell ref="B7:J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2019-01-17T00:44:08Z</dcterms:created>
  <dcterms:modified xsi:type="dcterms:W3CDTF">2019-01-29T16:12:29Z</dcterms:modified>
</cp:coreProperties>
</file>