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INAI SEGUNDO TRIMESTRE\"/>
    </mc:Choice>
  </mc:AlternateContent>
  <bookViews>
    <workbookView xWindow="0" yWindow="0" windowWidth="20490" windowHeight="6930"/>
  </bookViews>
  <sheets>
    <sheet name="INFORME_TRIM_POR_CONCEPT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J18" i="1" l="1"/>
  <c r="J17" i="1" s="1"/>
  <c r="J21" i="1"/>
  <c r="J20" i="1" s="1"/>
  <c r="J15" i="1"/>
  <c r="H14" i="1"/>
  <c r="H17" i="1"/>
  <c r="I20" i="1"/>
  <c r="H20" i="1"/>
  <c r="G20" i="1"/>
  <c r="F20" i="1"/>
  <c r="E20" i="1"/>
  <c r="D20" i="1"/>
  <c r="C20" i="1"/>
  <c r="I17" i="1"/>
  <c r="G17" i="1"/>
  <c r="F17" i="1"/>
  <c r="E17" i="1"/>
  <c r="D17" i="1"/>
  <c r="C17" i="1"/>
  <c r="I14" i="1"/>
  <c r="G14" i="1"/>
  <c r="J14" i="1" s="1"/>
  <c r="F14" i="1"/>
  <c r="E14" i="1"/>
  <c r="D14" i="1"/>
  <c r="C14" i="1"/>
  <c r="J12" i="1" l="1"/>
  <c r="I12" i="1"/>
  <c r="D12" i="1"/>
  <c r="H12" i="1"/>
  <c r="E12" i="1"/>
  <c r="C12" i="1"/>
  <c r="F12" i="1"/>
  <c r="G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<sst xmlns="http://schemas.openxmlformats.org/spreadsheetml/2006/main" count="19" uniqueCount="19">
  <si>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</si>
  <si>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</si>
  <si>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</si>
  <si>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</si>
  <si>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</si>
  <si>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</si>
  <si>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</si>
  <si>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</si>
  <si>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</si>
  <si>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</si>
  <si>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</si>
  <si>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</si>
  <si>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</si>
  <si>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</si>
  <si>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</si>
  <si>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</si>
  <si>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</si>
  <si>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</si>
  <si>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2° TRIMESTRE 2018 (CIFRAS A JUNIO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</si>
</sst>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165" fontId="0" fillId="0" borderId="0" xfId="1" applyFont="1"/>
    <xf numFmtId="0" fontId="0" fillId="0" borderId="0" xfId="0" applyAlignment="1">
      <alignment wrapText="1"/>
    </xf>
    <xf numFmtId="165" fontId="0" fillId="0" borderId="0" xfId="1" applyFont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2</xdr:row>
      <xdr:rowOff>63495</xdr:rowOff>
    </xdr:from>
    <xdr:ext cx="2385633" cy="110489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5B1073BC-57B1-4BBB-B049-CDBED3E29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66678" y="520695"/>
          <a:ext cx="2385633" cy="11048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800100</xdr:colOff>
      <xdr:row>2</xdr:row>
      <xdr:rowOff>9525</xdr:rowOff>
    </xdr:from>
    <xdr:ext cx="3629025" cy="1066803"/>
    <xdr:pic>
      <xdr:nvPicPr>
        <xdr:cNvPr id="3" name="0 Imagen">
          <a:extLst>
            <a:ext uri="{FF2B5EF4-FFF2-40B4-BE49-F238E27FC236}">
              <a16:creationId xmlns:a16="http://schemas.microsoft.com/office/drawing/2014/main" id="{7F2DF645-9B5A-4D37-AB6E-C41B3CBE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048875" y="466725"/>
          <a:ext cx="36290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E30" sqref="E30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21" x14ac:dyDescent="0.35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4" spans="1:11" ht="18.75" x14ac:dyDescent="0.3">
      <c r="B4" s="18" t="s">
        <v>1</v>
      </c>
      <c r="C4" s="18"/>
      <c r="D4" s="18"/>
      <c r="E4" s="18"/>
      <c r="F4" s="18"/>
      <c r="G4" s="18"/>
      <c r="H4" s="18"/>
      <c r="I4" s="18"/>
      <c r="J4" s="18"/>
    </row>
    <row r="5" spans="1:11" ht="18.75" x14ac:dyDescent="0.3">
      <c r="B5" s="18" t="s">
        <v>2</v>
      </c>
      <c r="C5" s="18"/>
      <c r="D5" s="18"/>
      <c r="E5" s="18"/>
      <c r="F5" s="18"/>
      <c r="G5" s="18"/>
      <c r="H5" s="18"/>
      <c r="I5" s="18"/>
      <c r="J5" s="18"/>
    </row>
    <row r="6" spans="1:11" ht="18.75" x14ac:dyDescent="0.25">
      <c r="B6" s="19" t="s">
        <v>18</v>
      </c>
      <c r="C6" s="19"/>
      <c r="D6" s="19"/>
      <c r="E6" s="19"/>
      <c r="F6" s="19"/>
      <c r="G6" s="19"/>
      <c r="H6" s="19"/>
      <c r="I6" s="19"/>
      <c r="J6" s="19"/>
    </row>
    <row r="7" spans="1:11" ht="18.75" x14ac:dyDescent="0.25">
      <c r="B7" s="19" t="s">
        <v>3</v>
      </c>
      <c r="C7" s="19"/>
      <c r="D7" s="19"/>
      <c r="E7" s="19"/>
      <c r="F7" s="19"/>
      <c r="G7" s="19"/>
      <c r="H7" s="19"/>
      <c r="I7" s="19"/>
      <c r="J7" s="19"/>
    </row>
    <row r="10" spans="1:11" ht="29.25" customHeight="1" x14ac:dyDescent="0.25">
      <c r="A10" s="1" t="s">
        <v>4</v>
      </c>
      <c r="B10" s="1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</row>
    <row r="11" spans="1:11" ht="16.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.75" thickTop="1" thickBot="1" x14ac:dyDescent="0.3">
      <c r="A12" s="4" t="s">
        <v>13</v>
      </c>
      <c r="B12" s="4"/>
      <c r="C12" s="4">
        <f>+C14+C17+C20+C24</f>
        <v>228084711</v>
      </c>
      <c r="D12" s="4">
        <f>+D14+D17+D20+D24</f>
        <v>47266751.710000001</v>
      </c>
      <c r="E12" s="4">
        <f>+E14+E17+E20+E24</f>
        <v>101589484.35999998</v>
      </c>
      <c r="F12" s="4">
        <f>+F14+F17+F20+F24</f>
        <v>159082431.10999995</v>
      </c>
      <c r="G12" s="4">
        <f>+G14+G17+G20+G24</f>
        <v>217858515.96000004</v>
      </c>
      <c r="H12" s="4">
        <f>+H14+H17+H20+H24</f>
        <v>207625457.56000006</v>
      </c>
      <c r="I12" s="4">
        <f>+I14+I17+I20+I24</f>
        <v>207893329.23999995</v>
      </c>
      <c r="J12" s="4">
        <f>+J14+J17+J20+J24</f>
        <v>9965186.7200000696</v>
      </c>
      <c r="K12" s="5"/>
    </row>
    <row r="13" spans="1:11" ht="15.75" thickTop="1" x14ac:dyDescent="0.25">
      <c r="K13" s="5"/>
    </row>
    <row r="14" spans="1:11" s="9" customFormat="1" x14ac:dyDescent="0.25">
      <c r="A14" s="6" t="s">
        <v>14</v>
      </c>
      <c r="B14" s="7"/>
      <c r="C14" s="8">
        <f>SUM(C15:C15)</f>
        <v>185672639</v>
      </c>
      <c r="D14" s="8">
        <f t="shared" ref="D14:F14" si="0">SUM(D15:D15)</f>
        <v>2396166.63</v>
      </c>
      <c r="E14" s="8">
        <f t="shared" si="0"/>
        <v>54359185.770000003</v>
      </c>
      <c r="F14" s="8">
        <f t="shared" si="0"/>
        <v>73408626.069999993</v>
      </c>
      <c r="G14" s="8">
        <f>SUM(G15:G15)</f>
        <v>166623198.70000002</v>
      </c>
      <c r="H14" s="8">
        <f>SUM(H15:H15)</f>
        <v>159319460.69000003</v>
      </c>
      <c r="I14" s="8">
        <f>SUM(I15:I15)</f>
        <v>159349652.00999996</v>
      </c>
      <c r="J14" s="8">
        <f>G14-I14</f>
        <v>7273546.6900000572</v>
      </c>
      <c r="K14" s="5"/>
    </row>
    <row r="15" spans="1:11" s="9" customFormat="1" x14ac:dyDescent="0.25">
      <c r="A15" s="10"/>
      <c r="B15" s="11"/>
      <c r="C15" s="14">
        <v>185672639</v>
      </c>
      <c r="D15" s="14">
        <v>2396166.63</v>
      </c>
      <c r="E15" s="14">
        <v>54359185.770000003</v>
      </c>
      <c r="F15" s="14">
        <v>73408626.069999993</v>
      </c>
      <c r="G15" s="14">
        <v>166623198.70000002</v>
      </c>
      <c r="H15" s="14">
        <v>159319460.69000003</v>
      </c>
      <c r="I15" s="13">
        <v>159349652.00999996</v>
      </c>
      <c r="J15" s="14">
        <f>G15-I15</f>
        <v>7273546.6900000572</v>
      </c>
      <c r="K15" s="5"/>
    </row>
    <row r="16" spans="1:11" s="15" customFormat="1" x14ac:dyDescent="0.25">
      <c r="H16" s="12"/>
      <c r="I16" s="12"/>
      <c r="J16" s="12"/>
      <c r="K16" s="5"/>
    </row>
    <row r="17" spans="1:11" s="15" customFormat="1" ht="15" customHeight="1" x14ac:dyDescent="0.25">
      <c r="A17" s="6" t="s">
        <v>15</v>
      </c>
      <c r="B17" s="7"/>
      <c r="C17" s="8">
        <f>SUM(C18:C19)</f>
        <v>1903653</v>
      </c>
      <c r="D17" s="8">
        <f t="shared" ref="D17:F17" si="1">SUM(D18:D19)</f>
        <v>44870585.079999998</v>
      </c>
      <c r="E17" s="8">
        <f t="shared" si="1"/>
        <v>1466600.05</v>
      </c>
      <c r="F17" s="8">
        <f t="shared" si="1"/>
        <v>4277444.3499999996</v>
      </c>
      <c r="G17" s="8">
        <f>SUM(G18:G19)</f>
        <v>1488975.3299999998</v>
      </c>
      <c r="H17" s="8">
        <f>SUM(H18:H19)</f>
        <v>1310069.02</v>
      </c>
      <c r="I17" s="8">
        <f>SUM(I18:I19)</f>
        <v>1310069.02</v>
      </c>
      <c r="J17" s="8">
        <f>SUM(J18:J19)</f>
        <v>178906.30999999982</v>
      </c>
      <c r="K17" s="5"/>
    </row>
    <row r="18" spans="1:11" s="15" customFormat="1" x14ac:dyDescent="0.25">
      <c r="C18" s="14">
        <v>1903653</v>
      </c>
      <c r="D18" s="14">
        <v>44870585.079999998</v>
      </c>
      <c r="E18" s="14">
        <v>1466600.05</v>
      </c>
      <c r="F18" s="14">
        <v>4277444.3499999996</v>
      </c>
      <c r="G18">
        <v>1488975.3299999998</v>
      </c>
      <c r="H18" s="14">
        <v>1310069.02</v>
      </c>
      <c r="I18" s="12">
        <v>1310069.02</v>
      </c>
      <c r="J18" s="16">
        <f>G18-I18</f>
        <v>178906.30999999982</v>
      </c>
      <c r="K18" s="5"/>
    </row>
    <row r="19" spans="1:11" s="15" customFormat="1" x14ac:dyDescent="0.25">
      <c r="C19" s="12"/>
      <c r="D19" s="12"/>
      <c r="E19" s="12"/>
      <c r="F19" s="12"/>
      <c r="G19" s="12"/>
      <c r="H19" s="12"/>
      <c r="I19" s="12"/>
      <c r="J19" s="12"/>
      <c r="K19" s="5"/>
    </row>
    <row r="20" spans="1:11" s="15" customFormat="1" x14ac:dyDescent="0.25">
      <c r="A20" s="6" t="s">
        <v>16</v>
      </c>
      <c r="B20" s="7"/>
      <c r="C20" s="8">
        <f>SUM(C21:C23)</f>
        <v>40508419</v>
      </c>
      <c r="D20" s="8">
        <f t="shared" ref="D20:F20" si="2">SUM(D21:D23)</f>
        <v>0</v>
      </c>
      <c r="E20" s="8">
        <f t="shared" si="2"/>
        <v>45763698.539999984</v>
      </c>
      <c r="F20" s="8">
        <f t="shared" si="2"/>
        <v>81396360.689999983</v>
      </c>
      <c r="G20" s="8">
        <f>SUM(G21:G23)</f>
        <v>49746341.930000007</v>
      </c>
      <c r="H20" s="8">
        <f>SUM(H21:H23)</f>
        <v>46995927.850000009</v>
      </c>
      <c r="I20" s="8">
        <f>SUM(I21:I23)</f>
        <v>47233608.209999993</v>
      </c>
      <c r="J20" s="8">
        <f>SUM(J21:J23)</f>
        <v>2512733.7200000137</v>
      </c>
      <c r="K20" s="5"/>
    </row>
    <row r="21" spans="1:11" s="15" customFormat="1" x14ac:dyDescent="0.25">
      <c r="C21" s="14">
        <v>40508419</v>
      </c>
      <c r="D21" s="14"/>
      <c r="E21" s="14">
        <v>45763698.539999984</v>
      </c>
      <c r="F21" s="14">
        <v>81396360.689999983</v>
      </c>
      <c r="G21">
        <v>49746341.930000007</v>
      </c>
      <c r="H21" s="14">
        <v>46995927.850000009</v>
      </c>
      <c r="I21" s="12">
        <v>47233608.209999993</v>
      </c>
      <c r="J21" s="16">
        <f>G21-I21</f>
        <v>2512733.7200000137</v>
      </c>
      <c r="K21" s="5"/>
    </row>
    <row r="22" spans="1:11" s="15" customFormat="1" x14ac:dyDescent="0.25">
      <c r="H22" s="12"/>
      <c r="I22" s="12"/>
      <c r="J22" s="12"/>
      <c r="K22" s="5"/>
    </row>
    <row r="23" spans="1:11" ht="15.75" customHeight="1" x14ac:dyDescent="0.25">
      <c r="B23" s="15"/>
      <c r="C23" s="12"/>
      <c r="D23" s="12"/>
      <c r="E23" s="12"/>
      <c r="F23" s="12"/>
      <c r="G23" s="12"/>
      <c r="H23" s="12"/>
      <c r="I23" s="12"/>
      <c r="J23" s="12"/>
      <c r="K23" s="5"/>
    </row>
    <row r="24" spans="1:11" s="9" customFormat="1" x14ac:dyDescent="0.25">
      <c r="A24" s="6" t="s">
        <v>17</v>
      </c>
      <c r="B24" s="7"/>
      <c r="C24" s="8">
        <f>C25</f>
        <v>0</v>
      </c>
      <c r="D24" s="8">
        <f t="shared" ref="D24:J24" si="3">D25</f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  <c r="I24" s="8">
        <f t="shared" si="3"/>
        <v>0</v>
      </c>
      <c r="J24" s="8">
        <f t="shared" si="3"/>
        <v>0</v>
      </c>
      <c r="K24" s="5"/>
    </row>
    <row r="25" spans="1:11" x14ac:dyDescent="0.25">
      <c r="C25" s="12"/>
      <c r="D25" s="12"/>
      <c r="E25" s="12"/>
      <c r="F25" s="12"/>
      <c r="G25" s="12"/>
    </row>
  </sheetData>
  <mergeCells count="5">
    <mergeCell ref="B2:J2"/>
    <mergeCell ref="B4:J4"/>
    <mergeCell ref="B5:J5"/>
    <mergeCell ref="B6:J6"/>
    <mergeCell ref="B7:J7"/>
  </mergeCells>
  <pageMargins left="0.70866141732283516" right="0.70866141732283516" top="0.74803149606299213" bottom="0.74803149606299213" header="0.31496062992126012" footer="0.31496062992126012"/>
  <pageSetup paperSize="0" scale="44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2018-07-13T20:12:35+00:00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E5BC545E-5EC1-4DDC-A267-4BAC6CF42B31}"/>
</file>

<file path=customXml/itemProps2.xml><?xml version="1.0" encoding="utf-8"?>
<ds:datastoreItem xmlns:ds="http://schemas.openxmlformats.org/officeDocument/2006/customXml" ds:itemID="{D0571C0E-A308-4082-BA9B-8521DF0E5F8A}"/>
</file>

<file path=customXml/itemProps3.xml><?xml version="1.0" encoding="utf-8"?>
<ds:datastoreItem xmlns:ds="http://schemas.openxmlformats.org/officeDocument/2006/customXml" ds:itemID="{ECC4B2EA-5591-4011-9586-0300778FF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2018-07-11T15:35:52Z</dcterms:created>
  <dcterms:modified xsi:type="dcterms:W3CDTF">2018-07-13T20:03:18Z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