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"/>
    </mc:Choice>
  </mc:AlternateContent>
  <bookViews>
    <workbookView xWindow="0" yWindow="0" windowWidth="20490" windowHeight="7530"/>
  </bookViews>
  <sheets>
    <sheet name="INFORME ANALITICO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4" i="1" l="1"/>
  <c r="H34" i="1" l="1"/>
  <c r="H14" i="1" l="1"/>
  <c r="G55" i="1"/>
  <c r="G104" i="1"/>
  <c r="F104" i="1"/>
  <c r="E104" i="1"/>
  <c r="D104" i="1"/>
  <c r="C104" i="1"/>
  <c r="H55" i="1"/>
  <c r="F55" i="1"/>
  <c r="E55" i="1"/>
  <c r="D55" i="1"/>
  <c r="C55" i="1"/>
  <c r="G34" i="1"/>
  <c r="F34" i="1"/>
  <c r="E34" i="1"/>
  <c r="D34" i="1"/>
  <c r="C34" i="1"/>
  <c r="G14" i="1"/>
  <c r="F14" i="1"/>
  <c r="E14" i="1"/>
  <c r="D14" i="1"/>
  <c r="C14" i="1"/>
  <c r="G12" i="1" l="1"/>
  <c r="E12" i="1"/>
  <c r="D12" i="1"/>
  <c r="H12" i="1"/>
  <c r="F12" i="1"/>
  <c r="C12" i="1"/>
</calcChain>
</file>

<file path=xl/sharedStrings.xml><?xml version="1.0" encoding="utf-8"?>
<sst xmlns="http://schemas.openxmlformats.org/spreadsheetml/2006/main" count="105" uniqueCount="105">
  <si>
    <t>AGENCIA NACIONAL DE SEGURIDAD INDUSTRIAL Y DE PROTECCIÓN AL MEDIO AMBIENTE DEL SECTOR HIDROCARBUROS</t>
  </si>
  <si>
    <t>INFORME TRIMESTRAL DE GASTO</t>
  </si>
  <si>
    <t>1° TRIMESTRE 2018 (ENERO-MARZO 2018)</t>
  </si>
  <si>
    <t>CIFRAS EN PESOS</t>
  </si>
  <si>
    <t>Capítulo de gasto</t>
  </si>
  <si>
    <t>Partida de gasto</t>
  </si>
  <si>
    <t>ORIGINAL</t>
  </si>
  <si>
    <t>MODIFICADO</t>
  </si>
  <si>
    <t>COMPROMETIDO</t>
  </si>
  <si>
    <t>DEVENGADO</t>
  </si>
  <si>
    <t>Total General</t>
  </si>
  <si>
    <t>1000 Servicios Personales</t>
  </si>
  <si>
    <t>11301 Sueldos base</t>
  </si>
  <si>
    <t>12201 Sueldos base al personal eventual</t>
  </si>
  <si>
    <t>13101 Prima quinquenal por años de servicios efectivos prestados</t>
  </si>
  <si>
    <t>13201 Primas de vacaciones y dominical</t>
  </si>
  <si>
    <t>13202 Gratificación de fin de año</t>
  </si>
  <si>
    <t>14101 Aportaciones al ISSSTE</t>
  </si>
  <si>
    <t>14105 Aportaciones al seguro de cesantía en edad avanzada y vejez</t>
  </si>
  <si>
    <t>14201 Aportaciones al FOVISSSTE</t>
  </si>
  <si>
    <t>14301 Aportaciones al Sistema de Ahorro para el Retiro</t>
  </si>
  <si>
    <t>14302 Depósitos para el ahorro solidario</t>
  </si>
  <si>
    <t>14401 Cuotas para el seguro de vida del personal civil</t>
  </si>
  <si>
    <t>14403 Cuotas para el seguro de gastos médicos del personal civil</t>
  </si>
  <si>
    <t>14404 Cuotas para el seguro de separación individualizado</t>
  </si>
  <si>
    <t>14405 Cuotas para el seguro colectivo de retiro</t>
  </si>
  <si>
    <t>14406 Seguro de responsabilidad civil, asistencia legal y otros seguros</t>
  </si>
  <si>
    <t>15402 Compensación garantizada</t>
  </si>
  <si>
    <t>15403 Asignaciones adicionales al sueldo</t>
  </si>
  <si>
    <t>15901 Otras prestaciones</t>
  </si>
  <si>
    <t>16102 Creación de plazas</t>
  </si>
  <si>
    <t>2000 Materiales y suministros</t>
  </si>
  <si>
    <t>21101 Materiales y útiles de oficina</t>
  </si>
  <si>
    <t>21401 Materiales y útiles consumibles para el procesamiento en equipos y bienes informáticos</t>
  </si>
  <si>
    <t>21501 Material de apoyo informativo</t>
  </si>
  <si>
    <t>22104 Productos alimenticios para el personal en las instalaciones de las dependencias y entidades</t>
  </si>
  <si>
    <t>22106 Productos alimenticios para el personal derivado de actividades extraordinarias</t>
  </si>
  <si>
    <t>24501 Vidrio y productos de vidrio</t>
  </si>
  <si>
    <t>24601 Material eléctrico y electrónico</t>
  </si>
  <si>
    <t>24801 Materiales complementarios</t>
  </si>
  <si>
    <t>24901 Otros materiales y artículos de construcción y reparación</t>
  </si>
  <si>
    <t>25301 Medicinas y productos farmacéuticos</t>
  </si>
  <si>
    <t>25401 Materiales, accesorios y suministros médicos</t>
  </si>
  <si>
    <t>26102 Combustibles, lubricantes y aditivos para vehículos terrestres, aéreos, marítimos, lacustres y fluviales destinados a servicios públicos y la operación de programas públicos</t>
  </si>
  <si>
    <t>26103 Combustibles, lubricantes y aditivos para vehículos terrestres, aéreos, marítimos, lacustres y fluviales destinados a servicios administrativos</t>
  </si>
  <si>
    <t>27101 Vestuario y uniformes</t>
  </si>
  <si>
    <t>27201 Prendas de protección personal</t>
  </si>
  <si>
    <t>27401 Productos textiles</t>
  </si>
  <si>
    <t>29101 Herramientas menores</t>
  </si>
  <si>
    <t>29201 Refacciones y accesorios menores de edificios</t>
  </si>
  <si>
    <t>29401 Refacciones y accesorios para equipo de cómputo y telecomunicaciones</t>
  </si>
  <si>
    <t>3000 Servicios generales</t>
  </si>
  <si>
    <t>31101 Servicio de energía eléctrica</t>
  </si>
  <si>
    <t>31301 Servicio de agua</t>
  </si>
  <si>
    <t>31401 Servicio telefónico convencional</t>
  </si>
  <si>
    <t>31501 Servicio de telefonía celular</t>
  </si>
  <si>
    <t>31701 Servicios de conducción de señales analógicas y digitales</t>
  </si>
  <si>
    <t>31801 Servicio postal</t>
  </si>
  <si>
    <t>31902 Contratación de otros servicios</t>
  </si>
  <si>
    <t>32201 Arrendamiento de edificios y locales</t>
  </si>
  <si>
    <t>32301 Arrendamiento de equipo y bienes informáticos</t>
  </si>
  <si>
    <t>32302 Arrendamiento de mobiliario</t>
  </si>
  <si>
    <t>32502 Arrendamiento de vehículos terrestres, aéreos, marítimos, lacustres y fluviales para servicios públicos y la operación de programas públicos</t>
  </si>
  <si>
    <t>32503 Arrendamiento de vehículos terrestres, aéreos, marítimos, lacustres y fluviales para servicios administrativos</t>
  </si>
  <si>
    <t>32505 Arrendamiento de vehículos terrestres, aéreos, marítimos, lacustres y fluviales para servidores públicos</t>
  </si>
  <si>
    <t>32701 Patentes, derechos de autor, regalías y otros</t>
  </si>
  <si>
    <t>33104 Otras asesorías para la operación de programas</t>
  </si>
  <si>
    <t>33301 Servicios de desarrollo de aplicaciones informáticas</t>
  </si>
  <si>
    <t>33401 Servicios para capacitación a servidores públicos</t>
  </si>
  <si>
    <t>33501 Estudios e investigaciones</t>
  </si>
  <si>
    <t>33602 Otros servicios comerciales</t>
  </si>
  <si>
    <t>33603 Impresiones de documentos oficiales para la prestación de servicios públicos, identificación, formatos administrativos y fiscales, formas valoradas, certificados y títulos</t>
  </si>
  <si>
    <t>33604 Impresión y elaboración de material informativo derivado de la operación y administración de las dependencias y entidades</t>
  </si>
  <si>
    <t>33605 Información en medios masivos derivada de la operación y administración de las dependencias y entidades</t>
  </si>
  <si>
    <t>33606 Servicios de digitalización</t>
  </si>
  <si>
    <t>33801 Servicios de vigilancia</t>
  </si>
  <si>
    <t>33901 Subcontratación de servicios con terceros</t>
  </si>
  <si>
    <t>33903 Servicios integrales</t>
  </si>
  <si>
    <t>34101 Servicios bancarios y financieros</t>
  </si>
  <si>
    <t>34501 Seguros de bienes patrimoniales</t>
  </si>
  <si>
    <t>34701 Fletes y maniobras</t>
  </si>
  <si>
    <t>35101 Mantenimiento y conservación de inmuebles</t>
  </si>
  <si>
    <t>35701 Mantenimiento y conservación de maquinaria y equipo</t>
  </si>
  <si>
    <t>35801 Servicios de lavandería, limpieza e higiene</t>
  </si>
  <si>
    <t>35901 Servicios de jardinería y fumigación</t>
  </si>
  <si>
    <t>36101 Difusión de mensajes sobre programas y actividades gubernamentales</t>
  </si>
  <si>
    <t>36901 Servicios relacionados con monitoreo de información en medios masivos</t>
  </si>
  <si>
    <t>37104 Pasajes aéreos nacionales para servidores públicos de mando en el desempeño de comisiones y funciones oficiales</t>
  </si>
  <si>
    <t>37106 Pasajes aéreos internacionales para servidores públicos en el desempeño de comisiones y funciones oficiales</t>
  </si>
  <si>
    <t>37201 Pasajes terrestres nacionales para labores en campo y de supervisión</t>
  </si>
  <si>
    <t>37204 Pasajes terrestres nacionales para servidores públicos de mando en el desempeño de comisiones y funciones oficiales</t>
  </si>
  <si>
    <t>37504 Viáticos nacionales para servidores públicos en el desempeño de funciones oficiales</t>
  </si>
  <si>
    <t>37602 Viáticos en el extranjero para servidores públicos en el desempeño de comisiones y funciones oficiales</t>
  </si>
  <si>
    <t>37901 Gastos para operativos y trabajos de campo en áreas rurales</t>
  </si>
  <si>
    <t>38201 Gastos de orden social</t>
  </si>
  <si>
    <t>38301 Congresos y convenciones</t>
  </si>
  <si>
    <t>38401 Exposiciones</t>
  </si>
  <si>
    <t>38501 Gastos para alimentación de servidores públicos de mando</t>
  </si>
  <si>
    <t>39801 Impuesto sobre nóminas</t>
  </si>
  <si>
    <t>39910 Apertura de Fondo Rotatorio</t>
  </si>
  <si>
    <t>4000 Transferencias, asignaciones, subsidios</t>
  </si>
  <si>
    <t>44106 Compensaciones por servicios de carácter social</t>
  </si>
  <si>
    <t xml:space="preserve">EJERCIDO </t>
  </si>
  <si>
    <t xml:space="preserve">PAGADO </t>
  </si>
  <si>
    <t xml:space="preserve"> ESTADO DEL EJERCICIO POR CONCEPTO Y  PARTIDA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</si>
</sst>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&quot; &quot;;[Red]&quot;-&quot;#,##0.00&quot; &quot;"/>
    <numFmt numFmtId="165" formatCode="&quot; &quot;#,##0.00&quot; &quot;;&quot;-&quot;#,##0.00&quot; &quot;;&quot; -&quot;00&quot; &quot;;&quot; &quot;@&quot; &quot;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  <font>
      <b/>
      <sz val="12"/>
      <color rgb="FF1F4E7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9">
    <xf numFmtId="0" fontId="0" fillId="0" borderId="0" xfId="0"/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64" fontId="4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5" fillId="0" borderId="2" xfId="0" applyFont="1" applyBorder="1" applyAlignment="1">
      <alignment horizontal="left"/>
    </xf>
    <xf numFmtId="0" fontId="5" fillId="0" borderId="2" xfId="0" applyFont="1" applyBorder="1"/>
    <xf numFmtId="4" fontId="5" fillId="0" borderId="2" xfId="1" applyNumberFormat="1" applyFont="1" applyBorder="1"/>
    <xf numFmtId="0" fontId="5" fillId="0" borderId="0" xfId="0" applyFont="1"/>
    <xf numFmtId="0" fontId="0" fillId="0" borderId="0" xfId="0" applyAlignment="1">
      <alignment wrapText="1"/>
    </xf>
    <xf numFmtId="4" fontId="0" fillId="0" borderId="0" xfId="0" applyNumberFormat="1"/>
    <xf numFmtId="0" fontId="5" fillId="0" borderId="0" xfId="0" applyFont="1" applyAlignment="1">
      <alignment wrapText="1"/>
    </xf>
    <xf numFmtId="4" fontId="0" fillId="0" borderId="0" xfId="0" applyNumberFormat="1" applyFill="1"/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95253</xdr:colOff>
      <xdr:row>1</xdr:row>
      <xdr:rowOff>206370</xdr:rowOff>
    </xdr:from>
    <xdr:ext cx="2486021" cy="1151390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A8207331-0771-4336-ACF0-57719048A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95253" y="396870"/>
          <a:ext cx="2486021" cy="1151390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6</xdr:col>
      <xdr:colOff>723901</xdr:colOff>
      <xdr:row>2</xdr:row>
      <xdr:rowOff>95251</xdr:rowOff>
    </xdr:from>
    <xdr:ext cx="2609850" cy="767202"/>
    <xdr:pic>
      <xdr:nvPicPr>
        <xdr:cNvPr id="3" name="0 Imagen">
          <a:extLst>
            <a:ext uri="{FF2B5EF4-FFF2-40B4-BE49-F238E27FC236}">
              <a16:creationId xmlns:a16="http://schemas.microsoft.com/office/drawing/2014/main" id="{1321F1C2-A556-499D-8BC1-C8C65EA53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1668126" y="523876"/>
          <a:ext cx="2609850" cy="767202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5"/>
  <sheetViews>
    <sheetView tabSelected="1" topLeftCell="B1" workbookViewId="0">
      <selection activeCell="M12" sqref="M12"/>
    </sheetView>
  </sheetViews>
  <sheetFormatPr baseColWidth="10" defaultRowHeight="15" x14ac:dyDescent="0.25"/>
  <cols>
    <col min="1" max="1" width="28" customWidth="1"/>
    <col min="2" max="2" width="54.85546875" customWidth="1"/>
    <col min="3" max="3" width="19.5703125" customWidth="1"/>
    <col min="4" max="4" width="18.85546875" customWidth="1"/>
    <col min="5" max="5" width="20.28515625" customWidth="1"/>
    <col min="6" max="6" width="17.7109375" customWidth="1"/>
    <col min="7" max="7" width="21.5703125" customWidth="1"/>
    <col min="8" max="8" width="23.140625" customWidth="1"/>
    <col min="9" max="9" width="13.140625" bestFit="1" customWidth="1"/>
    <col min="10" max="10" width="11.42578125" customWidth="1"/>
  </cols>
  <sheetData>
    <row r="2" spans="1:9" ht="18.75" x14ac:dyDescent="0.25">
      <c r="B2" s="16" t="s">
        <v>0</v>
      </c>
      <c r="C2" s="16"/>
      <c r="D2" s="16"/>
      <c r="E2" s="16"/>
      <c r="F2" s="16"/>
      <c r="G2" s="16"/>
      <c r="H2" s="16"/>
    </row>
    <row r="4" spans="1:9" ht="15.75" x14ac:dyDescent="0.25">
      <c r="B4" s="17" t="s">
        <v>1</v>
      </c>
      <c r="C4" s="17"/>
      <c r="D4" s="17"/>
      <c r="E4" s="17"/>
      <c r="F4" s="17"/>
      <c r="G4" s="17"/>
      <c r="H4" s="17"/>
    </row>
    <row r="5" spans="1:9" ht="15.75" x14ac:dyDescent="0.25">
      <c r="B5" s="17" t="s">
        <v>104</v>
      </c>
      <c r="C5" s="17"/>
      <c r="D5" s="17"/>
      <c r="E5" s="17"/>
      <c r="F5" s="17"/>
      <c r="G5" s="17"/>
      <c r="H5" s="17"/>
    </row>
    <row r="6" spans="1:9" ht="15.75" x14ac:dyDescent="0.25">
      <c r="B6" s="18" t="s">
        <v>2</v>
      </c>
      <c r="C6" s="18"/>
      <c r="D6" s="18"/>
      <c r="E6" s="18"/>
      <c r="F6" s="18"/>
      <c r="G6" s="18"/>
      <c r="H6" s="18"/>
    </row>
    <row r="7" spans="1:9" ht="15.75" x14ac:dyDescent="0.25">
      <c r="B7" s="18" t="s">
        <v>3</v>
      </c>
      <c r="C7" s="18"/>
      <c r="D7" s="18"/>
      <c r="E7" s="18"/>
      <c r="F7" s="18"/>
      <c r="G7" s="18"/>
      <c r="H7" s="18"/>
    </row>
    <row r="10" spans="1:9" ht="29.25" customHeight="1" x14ac:dyDescent="0.25">
      <c r="A10" s="1" t="s">
        <v>4</v>
      </c>
      <c r="B10" s="1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2" t="s">
        <v>102</v>
      </c>
      <c r="H10" s="3" t="s">
        <v>103</v>
      </c>
    </row>
    <row r="11" spans="1:9" ht="16.5" thickBot="1" x14ac:dyDescent="0.3">
      <c r="A11" s="4"/>
      <c r="B11" s="4"/>
      <c r="C11" s="4"/>
      <c r="D11" s="4"/>
      <c r="E11" s="4"/>
      <c r="F11" s="4"/>
      <c r="G11" s="4"/>
      <c r="H11" s="5"/>
    </row>
    <row r="12" spans="1:9" ht="18.75" thickTop="1" thickBot="1" x14ac:dyDescent="0.3">
      <c r="A12" s="6" t="s">
        <v>10</v>
      </c>
      <c r="B12" s="6"/>
      <c r="C12" s="6">
        <f t="shared" ref="C12:H12" si="0">+C14+C34+C55+C104</f>
        <v>102133508</v>
      </c>
      <c r="D12" s="6">
        <f t="shared" si="0"/>
        <v>102133508</v>
      </c>
      <c r="E12" s="6">
        <f t="shared" si="0"/>
        <v>3661405.81</v>
      </c>
      <c r="F12" s="6">
        <f t="shared" si="0"/>
        <v>638403.56000000006</v>
      </c>
      <c r="G12" s="6">
        <f t="shared" si="0"/>
        <v>95204742.259999976</v>
      </c>
      <c r="H12" s="6">
        <f t="shared" si="0"/>
        <v>85992493.929999962</v>
      </c>
      <c r="I12" s="7"/>
    </row>
    <row r="13" spans="1:9" ht="15.75" thickTop="1" x14ac:dyDescent="0.25">
      <c r="I13" s="7"/>
    </row>
    <row r="14" spans="1:9" s="11" customFormat="1" x14ac:dyDescent="0.25">
      <c r="A14" s="8" t="s">
        <v>11</v>
      </c>
      <c r="B14" s="9"/>
      <c r="C14" s="10">
        <f t="shared" ref="C14:H14" si="1">SUM(C15:C33)</f>
        <v>89599545</v>
      </c>
      <c r="D14" s="10">
        <f t="shared" si="1"/>
        <v>78468874.510000005</v>
      </c>
      <c r="E14" s="10">
        <f t="shared" si="1"/>
        <v>847147.73</v>
      </c>
      <c r="F14" s="10">
        <f t="shared" si="1"/>
        <v>0</v>
      </c>
      <c r="G14" s="10">
        <f t="shared" si="1"/>
        <v>77621726.779999986</v>
      </c>
      <c r="H14" s="10">
        <f t="shared" si="1"/>
        <v>77395922.85999997</v>
      </c>
      <c r="I14" s="7"/>
    </row>
    <row r="15" spans="1:9" s="12" customFormat="1" x14ac:dyDescent="0.25">
      <c r="B15" s="12" t="s">
        <v>12</v>
      </c>
      <c r="C15" s="13">
        <v>8739549</v>
      </c>
      <c r="D15" s="13">
        <v>8746759.2799999993</v>
      </c>
      <c r="E15" s="13">
        <v>118361.59000000001</v>
      </c>
      <c r="F15" s="13">
        <v>0</v>
      </c>
      <c r="G15" s="13">
        <v>8628397.6899999995</v>
      </c>
      <c r="H15" s="7">
        <v>8628397.6900000013</v>
      </c>
    </row>
    <row r="16" spans="1:9" s="12" customFormat="1" x14ac:dyDescent="0.25">
      <c r="B16" s="12" t="s">
        <v>13</v>
      </c>
      <c r="C16" s="13">
        <v>23535084</v>
      </c>
      <c r="D16" s="13">
        <v>23954906.82</v>
      </c>
      <c r="E16" s="13">
        <v>101736.3</v>
      </c>
      <c r="F16" s="13">
        <v>0</v>
      </c>
      <c r="G16" s="13">
        <v>23853170.52</v>
      </c>
      <c r="H16" s="12">
        <v>23769656.289999984</v>
      </c>
    </row>
    <row r="17" spans="1:8" s="12" customFormat="1" ht="30" x14ac:dyDescent="0.25">
      <c r="B17" s="12" t="s">
        <v>14</v>
      </c>
      <c r="C17" s="13">
        <v>13500</v>
      </c>
      <c r="D17" s="13">
        <v>13500</v>
      </c>
      <c r="E17" s="13">
        <v>3675</v>
      </c>
      <c r="F17" s="13">
        <v>0</v>
      </c>
      <c r="G17" s="13">
        <v>9825</v>
      </c>
      <c r="H17" s="7">
        <v>9825</v>
      </c>
    </row>
    <row r="18" spans="1:8" s="14" customFormat="1" x14ac:dyDescent="0.25">
      <c r="A18" s="12"/>
      <c r="B18" s="12" t="s">
        <v>15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7"/>
    </row>
    <row r="19" spans="1:8" s="12" customFormat="1" ht="15" customHeight="1" x14ac:dyDescent="0.25">
      <c r="B19" s="12" t="s">
        <v>16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7"/>
    </row>
    <row r="20" spans="1:8" s="12" customFormat="1" x14ac:dyDescent="0.25">
      <c r="B20" s="12" t="s">
        <v>17</v>
      </c>
      <c r="C20" s="13">
        <v>1166193</v>
      </c>
      <c r="D20" s="13">
        <v>1093699.67</v>
      </c>
      <c r="E20" s="13">
        <v>205674.27999999997</v>
      </c>
      <c r="F20" s="13">
        <v>0</v>
      </c>
      <c r="G20" s="13">
        <v>888025.3899999999</v>
      </c>
      <c r="H20" s="7">
        <v>745735.70000000007</v>
      </c>
    </row>
    <row r="21" spans="1:8" s="12" customFormat="1" ht="30" customHeight="1" x14ac:dyDescent="0.25">
      <c r="B21" s="12" t="s">
        <v>18</v>
      </c>
      <c r="C21" s="13">
        <v>262769</v>
      </c>
      <c r="D21" s="13">
        <v>262769</v>
      </c>
      <c r="E21" s="13">
        <v>78844.28</v>
      </c>
      <c r="F21" s="13">
        <v>0</v>
      </c>
      <c r="G21" s="13">
        <v>183924.72</v>
      </c>
      <c r="H21" s="7">
        <v>183924.72</v>
      </c>
    </row>
    <row r="22" spans="1:8" s="14" customFormat="1" x14ac:dyDescent="0.25">
      <c r="A22" s="12"/>
      <c r="B22" s="12" t="s">
        <v>19</v>
      </c>
      <c r="C22" s="13">
        <v>291320</v>
      </c>
      <c r="D22" s="13">
        <v>291320</v>
      </c>
      <c r="E22" s="13">
        <v>1673.64</v>
      </c>
      <c r="F22" s="13">
        <v>0</v>
      </c>
      <c r="G22" s="13">
        <v>289646.36</v>
      </c>
      <c r="H22" s="7">
        <v>289646.36</v>
      </c>
    </row>
    <row r="23" spans="1:8" s="12" customFormat="1" x14ac:dyDescent="0.25">
      <c r="B23" s="12" t="s">
        <v>20</v>
      </c>
      <c r="C23" s="13">
        <v>116527</v>
      </c>
      <c r="D23" s="13">
        <v>116527</v>
      </c>
      <c r="E23" s="13">
        <v>668.09999999999991</v>
      </c>
      <c r="F23" s="13">
        <v>0</v>
      </c>
      <c r="G23" s="13">
        <v>115858.90000000001</v>
      </c>
      <c r="H23" s="7">
        <v>115858.90000000001</v>
      </c>
    </row>
    <row r="24" spans="1:8" s="12" customFormat="1" x14ac:dyDescent="0.25">
      <c r="B24" s="12" t="s">
        <v>21</v>
      </c>
      <c r="C24" s="13">
        <v>378714</v>
      </c>
      <c r="D24" s="13">
        <v>378714</v>
      </c>
      <c r="E24" s="13">
        <v>232787.38</v>
      </c>
      <c r="F24" s="13">
        <v>0</v>
      </c>
      <c r="G24" s="13">
        <v>145926.62</v>
      </c>
      <c r="H24" s="7">
        <v>145926.62</v>
      </c>
    </row>
    <row r="25" spans="1:8" s="12" customFormat="1" x14ac:dyDescent="0.25">
      <c r="B25" s="12" t="s">
        <v>22</v>
      </c>
      <c r="C25" s="13">
        <v>650521</v>
      </c>
      <c r="D25" s="13">
        <v>669655.62</v>
      </c>
      <c r="E25" s="13">
        <v>18835.900000000001</v>
      </c>
      <c r="F25" s="13">
        <v>0</v>
      </c>
      <c r="G25" s="13">
        <v>650819.72</v>
      </c>
      <c r="H25" s="7">
        <v>650819.72</v>
      </c>
    </row>
    <row r="26" spans="1:8" s="14" customFormat="1" ht="30" customHeight="1" x14ac:dyDescent="0.25">
      <c r="A26" s="12"/>
      <c r="B26" s="12" t="s">
        <v>23</v>
      </c>
      <c r="C26" s="13">
        <v>1453476</v>
      </c>
      <c r="D26" s="13">
        <v>951080.91999999993</v>
      </c>
      <c r="E26" s="13">
        <v>0</v>
      </c>
      <c r="F26" s="13">
        <v>0</v>
      </c>
      <c r="G26" s="13">
        <v>951080.91999999993</v>
      </c>
      <c r="H26" s="7">
        <v>951080.91999999993</v>
      </c>
    </row>
    <row r="27" spans="1:8" s="12" customFormat="1" x14ac:dyDescent="0.25">
      <c r="B27" s="12" t="s">
        <v>24</v>
      </c>
      <c r="C27" s="13">
        <v>6015086</v>
      </c>
      <c r="D27" s="13">
        <v>5879073.6299999999</v>
      </c>
      <c r="E27" s="13">
        <v>52547.48</v>
      </c>
      <c r="F27" s="13">
        <v>0</v>
      </c>
      <c r="G27" s="13">
        <v>5826526.1500000004</v>
      </c>
      <c r="H27" s="7">
        <v>5826526.1500000004</v>
      </c>
    </row>
    <row r="28" spans="1:8" s="12" customFormat="1" x14ac:dyDescent="0.25">
      <c r="B28" s="12" t="s">
        <v>25</v>
      </c>
      <c r="C28" s="13">
        <v>34800</v>
      </c>
      <c r="D28" s="13">
        <v>34800</v>
      </c>
      <c r="E28" s="13">
        <v>11761.19</v>
      </c>
      <c r="F28" s="13">
        <v>0</v>
      </c>
      <c r="G28" s="13">
        <v>23038.809999999998</v>
      </c>
      <c r="H28" s="7">
        <v>23038.81</v>
      </c>
    </row>
    <row r="29" spans="1:8" s="12" customFormat="1" ht="30" customHeight="1" x14ac:dyDescent="0.25">
      <c r="B29" s="12" t="s">
        <v>26</v>
      </c>
      <c r="C29" s="13">
        <v>0</v>
      </c>
      <c r="D29" s="13">
        <v>0</v>
      </c>
      <c r="E29" s="13">
        <v>0</v>
      </c>
      <c r="F29" s="13">
        <v>0</v>
      </c>
      <c r="G29" s="13">
        <v>0</v>
      </c>
      <c r="H29" s="7"/>
    </row>
    <row r="30" spans="1:8" s="12" customFormat="1" x14ac:dyDescent="0.25">
      <c r="B30" s="12" t="s">
        <v>27</v>
      </c>
      <c r="C30" s="13">
        <v>35816623</v>
      </c>
      <c r="D30" s="13">
        <v>35461733.07</v>
      </c>
      <c r="E30" s="13">
        <v>1945.92</v>
      </c>
      <c r="F30" s="13">
        <v>0</v>
      </c>
      <c r="G30" s="13">
        <v>35459787.149999999</v>
      </c>
      <c r="H30" s="7">
        <v>35459787.149999999</v>
      </c>
    </row>
    <row r="31" spans="1:8" s="12" customFormat="1" x14ac:dyDescent="0.25">
      <c r="B31" s="12" t="s">
        <v>28</v>
      </c>
      <c r="C31" s="13">
        <v>604174</v>
      </c>
      <c r="D31" s="13">
        <v>613117.5</v>
      </c>
      <c r="E31" s="13">
        <v>17418.669999999998</v>
      </c>
      <c r="F31" s="13">
        <v>0</v>
      </c>
      <c r="G31" s="13">
        <v>595698.82999999996</v>
      </c>
      <c r="H31" s="7">
        <v>595698.83000000007</v>
      </c>
    </row>
    <row r="32" spans="1:8" s="11" customFormat="1" x14ac:dyDescent="0.25">
      <c r="B32" s="12" t="s">
        <v>29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7"/>
    </row>
    <row r="33" spans="1:9" s="12" customFormat="1" ht="15" customHeight="1" x14ac:dyDescent="0.25">
      <c r="B33" s="12" t="s">
        <v>30</v>
      </c>
      <c r="C33" s="13">
        <v>10521209</v>
      </c>
      <c r="D33" s="13">
        <v>1218</v>
      </c>
      <c r="E33" s="13">
        <v>1218</v>
      </c>
      <c r="F33" s="13">
        <v>0</v>
      </c>
      <c r="G33" s="13">
        <v>0</v>
      </c>
      <c r="H33" s="7"/>
    </row>
    <row r="34" spans="1:9" s="12" customFormat="1" ht="15" customHeight="1" x14ac:dyDescent="0.25">
      <c r="A34" s="8" t="s">
        <v>31</v>
      </c>
      <c r="B34" s="9"/>
      <c r="C34" s="10">
        <f t="shared" ref="C34:H34" si="2">SUM(C35:C54)</f>
        <v>965813</v>
      </c>
      <c r="D34" s="10">
        <f t="shared" si="2"/>
        <v>843930.95000000019</v>
      </c>
      <c r="E34" s="10">
        <f t="shared" si="2"/>
        <v>194197.77000000002</v>
      </c>
      <c r="F34" s="10">
        <f t="shared" si="2"/>
        <v>0</v>
      </c>
      <c r="G34" s="10">
        <f t="shared" si="2"/>
        <v>387506.63000000006</v>
      </c>
      <c r="H34" s="10">
        <f t="shared" si="2"/>
        <v>363610.63000000006</v>
      </c>
      <c r="I34" s="7"/>
    </row>
    <row r="35" spans="1:9" s="12" customFormat="1" x14ac:dyDescent="0.25">
      <c r="B35" s="12" t="s">
        <v>32</v>
      </c>
      <c r="C35" s="13">
        <v>2000</v>
      </c>
      <c r="D35" s="13">
        <v>224438.27000000002</v>
      </c>
      <c r="E35" s="13">
        <v>0.56999999999999995</v>
      </c>
      <c r="F35" s="13">
        <v>0</v>
      </c>
      <c r="G35" s="13">
        <v>222818.5</v>
      </c>
      <c r="H35" s="13">
        <v>222818.5</v>
      </c>
      <c r="I35" s="7"/>
    </row>
    <row r="36" spans="1:9" s="12" customFormat="1" ht="30" x14ac:dyDescent="0.25">
      <c r="B36" s="12" t="s">
        <v>33</v>
      </c>
      <c r="C36" s="13">
        <v>12000</v>
      </c>
      <c r="D36" s="13">
        <v>12000</v>
      </c>
      <c r="E36" s="13">
        <v>0</v>
      </c>
      <c r="F36" s="13">
        <v>0</v>
      </c>
      <c r="G36" s="13">
        <v>0</v>
      </c>
      <c r="H36" s="13"/>
      <c r="I36" s="7"/>
    </row>
    <row r="37" spans="1:9" s="12" customFormat="1" x14ac:dyDescent="0.25">
      <c r="B37" s="12" t="s">
        <v>34</v>
      </c>
      <c r="C37" s="13">
        <v>1000</v>
      </c>
      <c r="D37" s="13">
        <v>0</v>
      </c>
      <c r="E37" s="13">
        <v>0</v>
      </c>
      <c r="F37" s="13">
        <v>0</v>
      </c>
      <c r="G37" s="13">
        <v>0</v>
      </c>
      <c r="H37" s="13"/>
      <c r="I37" s="7"/>
    </row>
    <row r="38" spans="1:9" s="12" customFormat="1" ht="30" x14ac:dyDescent="0.25">
      <c r="B38" s="12" t="s">
        <v>35</v>
      </c>
      <c r="C38" s="13">
        <v>55758</v>
      </c>
      <c r="D38" s="13">
        <v>50047.16</v>
      </c>
      <c r="E38" s="13">
        <v>0</v>
      </c>
      <c r="F38" s="13">
        <v>0</v>
      </c>
      <c r="G38" s="13">
        <v>41937.43</v>
      </c>
      <c r="H38" s="13">
        <v>41937.43</v>
      </c>
      <c r="I38" s="7"/>
    </row>
    <row r="39" spans="1:9" s="12" customFormat="1" ht="30" x14ac:dyDescent="0.25">
      <c r="B39" s="12" t="s">
        <v>36</v>
      </c>
      <c r="C39" s="13">
        <v>6700</v>
      </c>
      <c r="D39" s="13">
        <v>3946</v>
      </c>
      <c r="E39" s="13">
        <v>0</v>
      </c>
      <c r="F39" s="13">
        <v>0</v>
      </c>
      <c r="G39" s="13">
        <v>0</v>
      </c>
      <c r="H39" s="13"/>
      <c r="I39" s="7"/>
    </row>
    <row r="40" spans="1:9" s="12" customFormat="1" x14ac:dyDescent="0.25">
      <c r="B40" s="12" t="s">
        <v>37</v>
      </c>
      <c r="C40" s="13">
        <v>1218</v>
      </c>
      <c r="D40" s="13">
        <v>24070.09</v>
      </c>
      <c r="E40" s="13">
        <v>0</v>
      </c>
      <c r="F40" s="13">
        <v>0</v>
      </c>
      <c r="G40" s="13">
        <v>24070.09</v>
      </c>
      <c r="H40" s="13">
        <v>24070.09</v>
      </c>
      <c r="I40" s="7"/>
    </row>
    <row r="41" spans="1:9" s="12" customFormat="1" ht="30" customHeight="1" x14ac:dyDescent="0.25">
      <c r="B41" s="12" t="s">
        <v>38</v>
      </c>
      <c r="C41" s="13">
        <v>15000</v>
      </c>
      <c r="D41" s="13">
        <v>2077.7800000000002</v>
      </c>
      <c r="E41" s="13">
        <v>0</v>
      </c>
      <c r="F41" s="13">
        <v>0</v>
      </c>
      <c r="G41" s="13">
        <v>0</v>
      </c>
      <c r="H41" s="13"/>
      <c r="I41" s="7"/>
    </row>
    <row r="42" spans="1:9" s="12" customFormat="1" ht="15" customHeight="1" x14ac:dyDescent="0.25">
      <c r="B42" s="12" t="s">
        <v>39</v>
      </c>
      <c r="C42" s="13">
        <v>105508</v>
      </c>
      <c r="D42" s="13">
        <v>61104</v>
      </c>
      <c r="E42" s="13">
        <v>0</v>
      </c>
      <c r="F42" s="13">
        <v>0</v>
      </c>
      <c r="G42" s="13">
        <v>43572.15</v>
      </c>
      <c r="H42" s="13">
        <v>19676.150000000001</v>
      </c>
      <c r="I42" s="7"/>
    </row>
    <row r="43" spans="1:9" s="12" customFormat="1" x14ac:dyDescent="0.25">
      <c r="B43" s="12" t="s">
        <v>40</v>
      </c>
      <c r="C43" s="13">
        <v>1175</v>
      </c>
      <c r="D43" s="13">
        <v>1135</v>
      </c>
      <c r="E43" s="13">
        <v>0</v>
      </c>
      <c r="F43" s="13">
        <v>0</v>
      </c>
      <c r="G43" s="13">
        <v>0</v>
      </c>
      <c r="H43" s="13"/>
      <c r="I43" s="7"/>
    </row>
    <row r="44" spans="1:9" s="12" customFormat="1" x14ac:dyDescent="0.25">
      <c r="B44" s="12" t="s">
        <v>41</v>
      </c>
      <c r="C44" s="13">
        <v>10000</v>
      </c>
      <c r="D44" s="13">
        <v>0</v>
      </c>
      <c r="E44" s="13">
        <v>0</v>
      </c>
      <c r="F44" s="13">
        <v>0</v>
      </c>
      <c r="G44" s="13">
        <v>0</v>
      </c>
      <c r="H44" s="13"/>
      <c r="I44" s="7"/>
    </row>
    <row r="45" spans="1:9" s="12" customFormat="1" ht="30" customHeight="1" x14ac:dyDescent="0.25">
      <c r="B45" s="12" t="s">
        <v>42</v>
      </c>
      <c r="C45" s="13">
        <v>30092</v>
      </c>
      <c r="D45" s="13">
        <v>2727.59</v>
      </c>
      <c r="E45" s="13">
        <v>0</v>
      </c>
      <c r="F45" s="13">
        <v>0</v>
      </c>
      <c r="G45" s="13">
        <v>0</v>
      </c>
      <c r="H45" s="13"/>
      <c r="I45" s="7"/>
    </row>
    <row r="46" spans="1:9" s="12" customFormat="1" ht="45" x14ac:dyDescent="0.25">
      <c r="B46" s="12" t="s">
        <v>43</v>
      </c>
      <c r="C46" s="13">
        <v>209568</v>
      </c>
      <c r="D46" s="13">
        <v>308873.66000000003</v>
      </c>
      <c r="E46" s="13">
        <v>133758.25</v>
      </c>
      <c r="F46" s="13">
        <v>0</v>
      </c>
      <c r="G46" s="13">
        <v>42684.009999999995</v>
      </c>
      <c r="H46" s="13">
        <v>42684.009999999995</v>
      </c>
      <c r="I46" s="7"/>
    </row>
    <row r="47" spans="1:9" s="12" customFormat="1" ht="15" customHeight="1" x14ac:dyDescent="0.25">
      <c r="B47" s="12" t="s">
        <v>44</v>
      </c>
      <c r="C47" s="13">
        <v>62000</v>
      </c>
      <c r="D47" s="13">
        <v>96863.4</v>
      </c>
      <c r="E47" s="13">
        <v>60438.95</v>
      </c>
      <c r="F47" s="13">
        <v>0</v>
      </c>
      <c r="G47" s="13">
        <v>12424.45</v>
      </c>
      <c r="H47" s="13">
        <v>12424.45</v>
      </c>
      <c r="I47" s="7"/>
    </row>
    <row r="48" spans="1:9" s="12" customFormat="1" x14ac:dyDescent="0.25">
      <c r="B48" s="12" t="s">
        <v>45</v>
      </c>
      <c r="C48" s="13">
        <v>50000</v>
      </c>
      <c r="D48" s="13">
        <v>50000</v>
      </c>
      <c r="E48" s="13">
        <v>0</v>
      </c>
      <c r="F48" s="13">
        <v>0</v>
      </c>
      <c r="G48" s="13">
        <v>0</v>
      </c>
      <c r="H48" s="13"/>
      <c r="I48" s="7"/>
    </row>
    <row r="49" spans="1:9" s="12" customFormat="1" x14ac:dyDescent="0.25">
      <c r="B49" s="12" t="s">
        <v>46</v>
      </c>
      <c r="C49" s="13">
        <v>397146</v>
      </c>
      <c r="D49" s="13">
        <v>0</v>
      </c>
      <c r="E49" s="13">
        <v>0</v>
      </c>
      <c r="F49" s="13">
        <v>0</v>
      </c>
      <c r="G49" s="13">
        <v>0</v>
      </c>
      <c r="H49" s="13"/>
      <c r="I49" s="7"/>
    </row>
    <row r="50" spans="1:9" s="12" customFormat="1" x14ac:dyDescent="0.25">
      <c r="B50" s="12" t="s">
        <v>47</v>
      </c>
      <c r="C50" s="13">
        <v>1155</v>
      </c>
      <c r="D50" s="13">
        <v>1155</v>
      </c>
      <c r="E50" s="13">
        <v>0</v>
      </c>
      <c r="F50" s="13">
        <v>0</v>
      </c>
      <c r="G50" s="13">
        <v>0</v>
      </c>
      <c r="H50" s="13"/>
      <c r="I50" s="7"/>
    </row>
    <row r="51" spans="1:9" s="12" customFormat="1" x14ac:dyDescent="0.25">
      <c r="B51" s="12" t="s">
        <v>48</v>
      </c>
      <c r="C51" s="13">
        <v>1011</v>
      </c>
      <c r="D51" s="13">
        <v>1011</v>
      </c>
      <c r="E51" s="13">
        <v>0</v>
      </c>
      <c r="F51" s="13">
        <v>0</v>
      </c>
      <c r="G51" s="13">
        <v>0</v>
      </c>
      <c r="H51" s="13"/>
      <c r="I51" s="7"/>
    </row>
    <row r="52" spans="1:9" s="12" customFormat="1" x14ac:dyDescent="0.25">
      <c r="B52" s="12" t="s">
        <v>49</v>
      </c>
      <c r="C52" s="13">
        <v>4482</v>
      </c>
      <c r="D52" s="13">
        <v>4482</v>
      </c>
      <c r="E52" s="13">
        <v>0</v>
      </c>
      <c r="F52" s="13">
        <v>0</v>
      </c>
      <c r="G52" s="13">
        <v>0</v>
      </c>
      <c r="H52" s="13"/>
      <c r="I52" s="7"/>
    </row>
    <row r="53" spans="1:9" s="12" customFormat="1" ht="30" x14ac:dyDescent="0.25">
      <c r="B53" s="12" t="s">
        <v>50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3"/>
      <c r="I53" s="7"/>
    </row>
    <row r="54" spans="1:9" s="12" customFormat="1" x14ac:dyDescent="0.25">
      <c r="C54" s="13"/>
      <c r="D54" s="13"/>
      <c r="E54" s="13"/>
      <c r="F54" s="13"/>
      <c r="G54" s="13"/>
      <c r="H54" s="13"/>
      <c r="I54" s="7"/>
    </row>
    <row r="55" spans="1:9" s="12" customFormat="1" x14ac:dyDescent="0.25">
      <c r="A55" s="8" t="s">
        <v>51</v>
      </c>
      <c r="B55" s="9"/>
      <c r="C55" s="10">
        <f t="shared" ref="C55:H55" si="3">SUM(C56:C103)</f>
        <v>11568150</v>
      </c>
      <c r="D55" s="10">
        <f t="shared" si="3"/>
        <v>22820702.539999999</v>
      </c>
      <c r="E55" s="10">
        <f t="shared" si="3"/>
        <v>2620060.31</v>
      </c>
      <c r="F55" s="10">
        <f t="shared" si="3"/>
        <v>638403.56000000006</v>
      </c>
      <c r="G55" s="10">
        <f t="shared" si="3"/>
        <v>17195508.849999998</v>
      </c>
      <c r="H55" s="10">
        <f t="shared" si="3"/>
        <v>8232960.4399999995</v>
      </c>
      <c r="I55" s="7"/>
    </row>
    <row r="56" spans="1:9" s="12" customFormat="1" x14ac:dyDescent="0.25">
      <c r="B56" s="12" t="s">
        <v>52</v>
      </c>
      <c r="C56" s="13">
        <v>0</v>
      </c>
      <c r="D56" s="13">
        <v>0</v>
      </c>
      <c r="E56" s="13">
        <v>0</v>
      </c>
      <c r="F56" s="13">
        <v>0</v>
      </c>
      <c r="G56" s="13">
        <v>0</v>
      </c>
      <c r="H56" s="13"/>
      <c r="I56" s="7"/>
    </row>
    <row r="57" spans="1:9" s="12" customFormat="1" x14ac:dyDescent="0.25">
      <c r="B57" s="12" t="s">
        <v>53</v>
      </c>
      <c r="C57" s="13">
        <v>47473</v>
      </c>
      <c r="D57" s="13">
        <v>0</v>
      </c>
      <c r="E57" s="13">
        <v>0</v>
      </c>
      <c r="F57" s="13">
        <v>0</v>
      </c>
      <c r="G57" s="13">
        <v>0</v>
      </c>
      <c r="H57" s="13"/>
      <c r="I57" s="7"/>
    </row>
    <row r="58" spans="1:9" s="12" customFormat="1" x14ac:dyDescent="0.25">
      <c r="B58" s="12" t="s">
        <v>54</v>
      </c>
      <c r="C58" s="13">
        <v>0</v>
      </c>
      <c r="D58" s="13">
        <v>27257</v>
      </c>
      <c r="E58" s="13">
        <v>27257</v>
      </c>
      <c r="F58" s="13">
        <v>0</v>
      </c>
      <c r="G58" s="13">
        <v>0</v>
      </c>
      <c r="H58" s="13"/>
      <c r="I58" s="7"/>
    </row>
    <row r="59" spans="1:9" s="12" customFormat="1" x14ac:dyDescent="0.25">
      <c r="B59" s="12" t="s">
        <v>55</v>
      </c>
      <c r="C59" s="13">
        <v>0</v>
      </c>
      <c r="D59" s="13">
        <v>19372</v>
      </c>
      <c r="E59" s="13">
        <v>720.3</v>
      </c>
      <c r="F59" s="13">
        <v>0</v>
      </c>
      <c r="G59" s="13">
        <v>18651.7</v>
      </c>
      <c r="H59" s="13">
        <v>18651.7</v>
      </c>
      <c r="I59" s="7"/>
    </row>
    <row r="60" spans="1:9" s="12" customFormat="1" ht="30" customHeight="1" x14ac:dyDescent="0.25">
      <c r="B60" s="12" t="s">
        <v>56</v>
      </c>
      <c r="C60" s="13">
        <v>0</v>
      </c>
      <c r="D60" s="13">
        <v>378221.53</v>
      </c>
      <c r="E60" s="13">
        <v>0</v>
      </c>
      <c r="F60" s="13">
        <v>0</v>
      </c>
      <c r="G60" s="13">
        <v>1815.59</v>
      </c>
      <c r="H60" s="13"/>
      <c r="I60" s="7"/>
    </row>
    <row r="61" spans="1:9" s="11" customFormat="1" x14ac:dyDescent="0.25">
      <c r="B61" s="12" t="s">
        <v>57</v>
      </c>
      <c r="C61" s="13">
        <v>100000</v>
      </c>
      <c r="D61" s="13">
        <v>0</v>
      </c>
      <c r="E61" s="13">
        <v>0</v>
      </c>
      <c r="F61" s="13">
        <v>0</v>
      </c>
      <c r="G61" s="13">
        <v>0</v>
      </c>
      <c r="H61" s="13"/>
      <c r="I61" s="7"/>
    </row>
    <row r="62" spans="1:9" s="12" customFormat="1" x14ac:dyDescent="0.25">
      <c r="B62" s="12" t="s">
        <v>58</v>
      </c>
      <c r="C62" s="13">
        <v>120000</v>
      </c>
      <c r="D62" s="13">
        <v>120000</v>
      </c>
      <c r="E62" s="13">
        <v>0</v>
      </c>
      <c r="F62" s="13">
        <v>0</v>
      </c>
      <c r="G62" s="13">
        <v>0</v>
      </c>
      <c r="H62" s="13"/>
      <c r="I62" s="7"/>
    </row>
    <row r="63" spans="1:9" s="12" customFormat="1" ht="15" customHeight="1" x14ac:dyDescent="0.25">
      <c r="B63" s="12" t="s">
        <v>59</v>
      </c>
      <c r="C63" s="13">
        <v>941500</v>
      </c>
      <c r="D63" s="13">
        <v>0</v>
      </c>
      <c r="E63" s="13">
        <v>0</v>
      </c>
      <c r="F63" s="13">
        <v>0</v>
      </c>
      <c r="G63" s="13">
        <v>0</v>
      </c>
      <c r="H63" s="13"/>
      <c r="I63" s="7"/>
    </row>
    <row r="64" spans="1:9" s="12" customFormat="1" x14ac:dyDescent="0.25">
      <c r="B64" s="12" t="s">
        <v>60</v>
      </c>
      <c r="C64" s="13">
        <v>0</v>
      </c>
      <c r="D64" s="13">
        <v>160000</v>
      </c>
      <c r="E64" s="13">
        <v>160000</v>
      </c>
      <c r="F64" s="13">
        <v>0</v>
      </c>
      <c r="G64" s="13">
        <v>0</v>
      </c>
      <c r="H64" s="13"/>
      <c r="I64" s="7"/>
    </row>
    <row r="65" spans="2:9" s="12" customFormat="1" x14ac:dyDescent="0.25">
      <c r="B65" s="12" t="s">
        <v>61</v>
      </c>
      <c r="C65" s="13">
        <v>0</v>
      </c>
      <c r="D65" s="13">
        <v>0</v>
      </c>
      <c r="E65" s="13">
        <v>0</v>
      </c>
      <c r="F65" s="13">
        <v>0</v>
      </c>
      <c r="G65" s="13">
        <v>0</v>
      </c>
      <c r="H65" s="13"/>
      <c r="I65" s="7"/>
    </row>
    <row r="66" spans="2:9" s="12" customFormat="1" ht="45" x14ac:dyDescent="0.25">
      <c r="B66" s="12" t="s">
        <v>62</v>
      </c>
      <c r="C66" s="13">
        <v>488000</v>
      </c>
      <c r="D66" s="13">
        <v>578874.85</v>
      </c>
      <c r="E66" s="13">
        <v>480000</v>
      </c>
      <c r="F66" s="13">
        <v>0</v>
      </c>
      <c r="G66" s="13">
        <v>94374.85</v>
      </c>
      <c r="H66" s="13">
        <v>94374.85</v>
      </c>
      <c r="I66" s="7"/>
    </row>
    <row r="67" spans="2:9" s="12" customFormat="1" ht="30" x14ac:dyDescent="0.25">
      <c r="B67" s="12" t="s">
        <v>63</v>
      </c>
      <c r="C67" s="13">
        <v>300000</v>
      </c>
      <c r="D67" s="13">
        <v>300000</v>
      </c>
      <c r="E67" s="13">
        <v>300000</v>
      </c>
      <c r="F67" s="13">
        <v>0</v>
      </c>
      <c r="G67" s="13">
        <v>0</v>
      </c>
      <c r="H67" s="13"/>
      <c r="I67" s="7"/>
    </row>
    <row r="68" spans="2:9" s="12" customFormat="1" ht="30" x14ac:dyDescent="0.25">
      <c r="B68" s="12" t="s">
        <v>64</v>
      </c>
      <c r="C68" s="13">
        <v>0</v>
      </c>
      <c r="D68" s="13">
        <v>340000</v>
      </c>
      <c r="E68" s="13">
        <v>0</v>
      </c>
      <c r="F68" s="13">
        <v>0</v>
      </c>
      <c r="G68" s="13">
        <v>0</v>
      </c>
      <c r="H68" s="13"/>
      <c r="I68" s="7"/>
    </row>
    <row r="69" spans="2:9" s="12" customFormat="1" x14ac:dyDescent="0.25">
      <c r="B69" s="12" t="s">
        <v>65</v>
      </c>
      <c r="C69" s="13">
        <v>0</v>
      </c>
      <c r="D69" s="13">
        <v>7039050</v>
      </c>
      <c r="E69" s="13">
        <v>193407.53</v>
      </c>
      <c r="F69" s="13">
        <v>631778.25</v>
      </c>
      <c r="G69" s="13">
        <v>5685944</v>
      </c>
      <c r="H69" s="13"/>
      <c r="I69" s="7"/>
    </row>
    <row r="70" spans="2:9" s="12" customFormat="1" ht="30" customHeight="1" x14ac:dyDescent="0.25">
      <c r="B70" s="12" t="s">
        <v>66</v>
      </c>
      <c r="C70" s="13">
        <v>0</v>
      </c>
      <c r="D70" s="13">
        <v>0</v>
      </c>
      <c r="E70" s="13">
        <v>0</v>
      </c>
      <c r="F70" s="13">
        <v>0</v>
      </c>
      <c r="G70" s="13">
        <v>0</v>
      </c>
      <c r="H70" s="13"/>
      <c r="I70" s="7"/>
    </row>
    <row r="71" spans="2:9" s="12" customFormat="1" x14ac:dyDescent="0.25">
      <c r="B71" s="12" t="s">
        <v>67</v>
      </c>
      <c r="C71" s="13">
        <v>1542357</v>
      </c>
      <c r="D71" s="13">
        <v>4604354.3900000006</v>
      </c>
      <c r="E71" s="13">
        <v>142.94</v>
      </c>
      <c r="F71" s="13">
        <v>0</v>
      </c>
      <c r="G71" s="13">
        <v>4603128.71</v>
      </c>
      <c r="H71" s="13">
        <v>2282481.8899999997</v>
      </c>
      <c r="I71" s="7"/>
    </row>
    <row r="72" spans="2:9" s="12" customFormat="1" x14ac:dyDescent="0.25">
      <c r="B72" s="12" t="s">
        <v>68</v>
      </c>
      <c r="C72" s="13">
        <v>0</v>
      </c>
      <c r="D72" s="13">
        <v>148320</v>
      </c>
      <c r="E72" s="13">
        <v>0</v>
      </c>
      <c r="F72" s="13">
        <v>0</v>
      </c>
      <c r="G72" s="13">
        <v>139966.76</v>
      </c>
      <c r="H72" s="13">
        <v>108646.76</v>
      </c>
      <c r="I72" s="7"/>
    </row>
    <row r="73" spans="2:9" s="12" customFormat="1" x14ac:dyDescent="0.25">
      <c r="B73" s="12" t="s">
        <v>69</v>
      </c>
      <c r="C73" s="13">
        <v>0</v>
      </c>
      <c r="D73" s="13">
        <v>0</v>
      </c>
      <c r="E73" s="13">
        <v>0</v>
      </c>
      <c r="F73" s="13">
        <v>0</v>
      </c>
      <c r="G73" s="13">
        <v>0</v>
      </c>
      <c r="H73" s="13"/>
      <c r="I73" s="7"/>
    </row>
    <row r="74" spans="2:9" s="12" customFormat="1" x14ac:dyDescent="0.25">
      <c r="B74" s="12" t="s">
        <v>70</v>
      </c>
      <c r="C74" s="13">
        <v>0</v>
      </c>
      <c r="D74" s="13">
        <v>48163.9</v>
      </c>
      <c r="E74" s="13">
        <v>0</v>
      </c>
      <c r="F74" s="13">
        <v>0</v>
      </c>
      <c r="G74" s="13">
        <v>4239.8999999999996</v>
      </c>
      <c r="H74" s="13">
        <v>4239.8999999999996</v>
      </c>
      <c r="I74" s="7"/>
    </row>
    <row r="75" spans="2:9" s="12" customFormat="1" ht="45" x14ac:dyDescent="0.25">
      <c r="B75" s="12" t="s">
        <v>71</v>
      </c>
      <c r="C75" s="13">
        <v>0</v>
      </c>
      <c r="D75" s="13">
        <v>0</v>
      </c>
      <c r="E75" s="13">
        <v>0</v>
      </c>
      <c r="F75" s="13">
        <v>0</v>
      </c>
      <c r="G75" s="13">
        <v>0</v>
      </c>
      <c r="H75" s="13"/>
      <c r="I75" s="7"/>
    </row>
    <row r="76" spans="2:9" s="12" customFormat="1" ht="45" x14ac:dyDescent="0.25">
      <c r="B76" s="12" t="s">
        <v>72</v>
      </c>
      <c r="C76" s="13">
        <v>0</v>
      </c>
      <c r="D76" s="13">
        <v>3219.2</v>
      </c>
      <c r="E76" s="13">
        <v>0</v>
      </c>
      <c r="F76" s="13">
        <v>0</v>
      </c>
      <c r="G76" s="13">
        <v>3067.25</v>
      </c>
      <c r="H76" s="13">
        <v>3067.25</v>
      </c>
      <c r="I76" s="7"/>
    </row>
    <row r="77" spans="2:9" s="12" customFormat="1" ht="30" x14ac:dyDescent="0.25">
      <c r="B77" s="12" t="s">
        <v>73</v>
      </c>
      <c r="C77" s="13">
        <v>25000</v>
      </c>
      <c r="D77" s="13">
        <v>180840</v>
      </c>
      <c r="E77" s="13">
        <v>0</v>
      </c>
      <c r="F77" s="13">
        <v>0</v>
      </c>
      <c r="G77" s="13">
        <v>155840</v>
      </c>
      <c r="H77" s="13">
        <v>155840</v>
      </c>
      <c r="I77" s="7"/>
    </row>
    <row r="78" spans="2:9" s="12" customFormat="1" x14ac:dyDescent="0.25">
      <c r="B78" s="12" t="s">
        <v>74</v>
      </c>
      <c r="C78" s="13">
        <v>0</v>
      </c>
      <c r="D78" s="13">
        <v>377</v>
      </c>
      <c r="E78" s="13">
        <v>0</v>
      </c>
      <c r="F78" s="13">
        <v>0</v>
      </c>
      <c r="G78" s="13">
        <v>0</v>
      </c>
      <c r="H78" s="13"/>
      <c r="I78" s="7"/>
    </row>
    <row r="79" spans="2:9" s="12" customFormat="1" x14ac:dyDescent="0.25">
      <c r="B79" s="12" t="s">
        <v>75</v>
      </c>
      <c r="C79" s="13">
        <v>800000</v>
      </c>
      <c r="D79" s="13">
        <v>0</v>
      </c>
      <c r="E79" s="13">
        <v>0</v>
      </c>
      <c r="F79" s="13">
        <v>0</v>
      </c>
      <c r="G79" s="13">
        <v>0</v>
      </c>
      <c r="H79" s="13"/>
      <c r="I79" s="7"/>
    </row>
    <row r="80" spans="2:9" s="12" customFormat="1" x14ac:dyDescent="0.25">
      <c r="B80" s="12" t="s">
        <v>76</v>
      </c>
      <c r="C80" s="13">
        <v>0</v>
      </c>
      <c r="D80" s="13">
        <v>0</v>
      </c>
      <c r="E80" s="13">
        <v>0</v>
      </c>
      <c r="F80" s="13">
        <v>0</v>
      </c>
      <c r="G80" s="13">
        <v>0</v>
      </c>
      <c r="H80" s="13"/>
      <c r="I80" s="7"/>
    </row>
    <row r="81" spans="2:9" s="12" customFormat="1" x14ac:dyDescent="0.25">
      <c r="B81" s="12" t="s">
        <v>77</v>
      </c>
      <c r="C81" s="13">
        <v>344667</v>
      </c>
      <c r="D81" s="13">
        <v>1039440</v>
      </c>
      <c r="E81" s="13">
        <v>343963.88</v>
      </c>
      <c r="F81" s="13">
        <v>0</v>
      </c>
      <c r="G81" s="13">
        <v>695476.12</v>
      </c>
      <c r="H81" s="13">
        <v>675756.12</v>
      </c>
      <c r="I81" s="7"/>
    </row>
    <row r="82" spans="2:9" s="12" customFormat="1" x14ac:dyDescent="0.25">
      <c r="B82" s="12" t="s">
        <v>78</v>
      </c>
      <c r="C82" s="13">
        <v>0</v>
      </c>
      <c r="D82" s="15">
        <v>552.74</v>
      </c>
      <c r="E82" s="13">
        <v>0</v>
      </c>
      <c r="F82" s="15">
        <v>0</v>
      </c>
      <c r="G82" s="13">
        <v>552.74</v>
      </c>
      <c r="H82" s="13">
        <v>552.74</v>
      </c>
      <c r="I82" s="7"/>
    </row>
    <row r="83" spans="2:9" s="12" customFormat="1" x14ac:dyDescent="0.25">
      <c r="B83" s="12" t="s">
        <v>79</v>
      </c>
      <c r="C83" s="13">
        <v>0</v>
      </c>
      <c r="D83" s="13">
        <v>485780</v>
      </c>
      <c r="E83" s="13">
        <v>485779.83999999997</v>
      </c>
      <c r="F83" s="13">
        <v>0</v>
      </c>
      <c r="G83" s="13">
        <v>0</v>
      </c>
      <c r="H83" s="13"/>
      <c r="I83" s="7"/>
    </row>
    <row r="84" spans="2:9" s="12" customFormat="1" x14ac:dyDescent="0.25">
      <c r="B84" s="12" t="s">
        <v>80</v>
      </c>
      <c r="C84" s="13">
        <v>0</v>
      </c>
      <c r="D84" s="13">
        <v>71725</v>
      </c>
      <c r="E84" s="13">
        <v>0</v>
      </c>
      <c r="F84" s="13">
        <v>2375</v>
      </c>
      <c r="G84" s="13">
        <v>66975</v>
      </c>
      <c r="H84" s="13">
        <v>66975</v>
      </c>
      <c r="I84" s="7"/>
    </row>
    <row r="85" spans="2:9" s="12" customFormat="1" x14ac:dyDescent="0.25">
      <c r="B85" s="12" t="s">
        <v>81</v>
      </c>
      <c r="C85" s="13">
        <v>659753</v>
      </c>
      <c r="D85" s="13">
        <v>480000</v>
      </c>
      <c r="E85" s="13">
        <v>2645.6</v>
      </c>
      <c r="F85" s="13">
        <v>0</v>
      </c>
      <c r="G85" s="13">
        <v>477354.4</v>
      </c>
      <c r="H85" s="13">
        <v>477354.4</v>
      </c>
      <c r="I85" s="7"/>
    </row>
    <row r="86" spans="2:9" s="12" customFormat="1" x14ac:dyDescent="0.25">
      <c r="B86" s="12" t="s">
        <v>82</v>
      </c>
      <c r="C86" s="13">
        <v>0</v>
      </c>
      <c r="D86" s="13">
        <v>0</v>
      </c>
      <c r="E86" s="13">
        <v>0</v>
      </c>
      <c r="F86" s="13">
        <v>0</v>
      </c>
      <c r="G86" s="13">
        <v>0</v>
      </c>
      <c r="H86" s="13"/>
      <c r="I86" s="7"/>
    </row>
    <row r="87" spans="2:9" s="12" customFormat="1" x14ac:dyDescent="0.25">
      <c r="B87" s="12" t="s">
        <v>83</v>
      </c>
      <c r="C87" s="13">
        <v>290000</v>
      </c>
      <c r="D87" s="13">
        <v>390000</v>
      </c>
      <c r="E87" s="13">
        <v>8.52</v>
      </c>
      <c r="F87" s="13">
        <v>0</v>
      </c>
      <c r="G87" s="13">
        <v>269991.48</v>
      </c>
      <c r="H87" s="13">
        <v>269991.48</v>
      </c>
      <c r="I87" s="7"/>
    </row>
    <row r="88" spans="2:9" s="12" customFormat="1" x14ac:dyDescent="0.25">
      <c r="B88" s="12" t="s">
        <v>84</v>
      </c>
      <c r="C88" s="13">
        <v>118000</v>
      </c>
      <c r="D88" s="13">
        <v>0</v>
      </c>
      <c r="E88" s="13">
        <v>0</v>
      </c>
      <c r="F88" s="13">
        <v>0</v>
      </c>
      <c r="G88" s="13">
        <v>0</v>
      </c>
      <c r="H88" s="13"/>
      <c r="I88" s="7"/>
    </row>
    <row r="89" spans="2:9" s="12" customFormat="1" ht="30" x14ac:dyDescent="0.25">
      <c r="B89" s="12" t="s">
        <v>85</v>
      </c>
      <c r="C89" s="13">
        <v>2500000</v>
      </c>
      <c r="D89" s="13">
        <v>9466.26</v>
      </c>
      <c r="E89" s="13">
        <v>0</v>
      </c>
      <c r="F89" s="13">
        <v>0</v>
      </c>
      <c r="G89" s="13">
        <v>0</v>
      </c>
      <c r="H89" s="13"/>
      <c r="I89" s="7"/>
    </row>
    <row r="90" spans="2:9" s="12" customFormat="1" ht="30" customHeight="1" x14ac:dyDescent="0.25">
      <c r="B90" s="12" t="s">
        <v>86</v>
      </c>
      <c r="C90" s="13">
        <v>0</v>
      </c>
      <c r="D90" s="13">
        <v>26680</v>
      </c>
      <c r="E90" s="13">
        <v>0</v>
      </c>
      <c r="F90" s="13">
        <v>0.31</v>
      </c>
      <c r="G90" s="13">
        <v>26679.69</v>
      </c>
      <c r="H90" s="13">
        <v>26679.69</v>
      </c>
      <c r="I90" s="7"/>
    </row>
    <row r="91" spans="2:9" s="12" customFormat="1" ht="45" customHeight="1" x14ac:dyDescent="0.25">
      <c r="B91" s="12" t="s">
        <v>87</v>
      </c>
      <c r="C91" s="13">
        <v>300000</v>
      </c>
      <c r="D91" s="13">
        <v>907366.12</v>
      </c>
      <c r="E91" s="13">
        <v>599119.34000000008</v>
      </c>
      <c r="F91" s="13">
        <v>0</v>
      </c>
      <c r="G91" s="13">
        <v>128493.78</v>
      </c>
      <c r="H91" s="13"/>
      <c r="I91" s="7"/>
    </row>
    <row r="92" spans="2:9" s="12" customFormat="1" ht="45" customHeight="1" x14ac:dyDescent="0.25">
      <c r="B92" s="12" t="s">
        <v>88</v>
      </c>
      <c r="C92" s="13">
        <v>150000</v>
      </c>
      <c r="D92" s="13">
        <v>72386.87999999999</v>
      </c>
      <c r="E92" s="13">
        <v>27015.360000000001</v>
      </c>
      <c r="F92" s="13">
        <v>0</v>
      </c>
      <c r="G92" s="13">
        <v>45371.519999999997</v>
      </c>
      <c r="H92" s="13"/>
      <c r="I92" s="7"/>
    </row>
    <row r="93" spans="2:9" ht="30" customHeight="1" x14ac:dyDescent="0.25">
      <c r="B93" s="12" t="s">
        <v>89</v>
      </c>
      <c r="C93" s="13">
        <v>0</v>
      </c>
      <c r="D93" s="13">
        <v>0</v>
      </c>
      <c r="E93" s="13">
        <v>0</v>
      </c>
      <c r="F93" s="13">
        <v>0</v>
      </c>
      <c r="G93" s="13">
        <v>0</v>
      </c>
      <c r="H93" s="13"/>
      <c r="I93" s="7"/>
    </row>
    <row r="94" spans="2:9" ht="45" customHeight="1" x14ac:dyDescent="0.25">
      <c r="B94" s="12" t="s">
        <v>90</v>
      </c>
      <c r="C94" s="13">
        <v>29900</v>
      </c>
      <c r="D94" s="13">
        <v>46454.6</v>
      </c>
      <c r="E94" s="13">
        <v>0</v>
      </c>
      <c r="F94" s="13">
        <v>0</v>
      </c>
      <c r="G94" s="13">
        <v>29683.760000000002</v>
      </c>
      <c r="H94" s="13">
        <v>29179.99</v>
      </c>
      <c r="I94" s="7"/>
    </row>
    <row r="95" spans="2:9" ht="30" customHeight="1" x14ac:dyDescent="0.25">
      <c r="B95" s="12" t="s">
        <v>91</v>
      </c>
      <c r="C95" s="13">
        <v>449000</v>
      </c>
      <c r="D95" s="13">
        <v>389190.26</v>
      </c>
      <c r="E95" s="13">
        <v>0</v>
      </c>
      <c r="F95" s="13">
        <v>4250</v>
      </c>
      <c r="G95" s="13">
        <v>270553.62</v>
      </c>
      <c r="H95" s="13">
        <v>271403.62</v>
      </c>
      <c r="I95" s="7"/>
    </row>
    <row r="96" spans="2:9" ht="30" customHeight="1" x14ac:dyDescent="0.25">
      <c r="B96" s="12" t="s">
        <v>92</v>
      </c>
      <c r="C96" s="13">
        <v>157500</v>
      </c>
      <c r="D96" s="13">
        <v>308179.20000000001</v>
      </c>
      <c r="E96" s="13">
        <v>0</v>
      </c>
      <c r="F96" s="13">
        <v>0</v>
      </c>
      <c r="G96" s="13">
        <v>211756.98</v>
      </c>
      <c r="H96" s="13">
        <v>207373.05</v>
      </c>
      <c r="I96" s="7"/>
    </row>
    <row r="97" spans="1:9" ht="30" customHeight="1" x14ac:dyDescent="0.25">
      <c r="B97" s="12" t="s">
        <v>93</v>
      </c>
      <c r="C97" s="13">
        <v>10000</v>
      </c>
      <c r="D97" s="13">
        <v>33600</v>
      </c>
      <c r="E97" s="13">
        <v>0</v>
      </c>
      <c r="F97" s="13">
        <v>0</v>
      </c>
      <c r="G97" s="13">
        <v>32400</v>
      </c>
      <c r="H97" s="13">
        <v>32400</v>
      </c>
      <c r="I97" s="7"/>
    </row>
    <row r="98" spans="1:9" x14ac:dyDescent="0.25">
      <c r="B98" t="s">
        <v>94</v>
      </c>
      <c r="C98" s="13">
        <v>0</v>
      </c>
      <c r="D98" s="13">
        <v>1900</v>
      </c>
      <c r="E98" s="13">
        <v>0</v>
      </c>
      <c r="F98" s="13">
        <v>0</v>
      </c>
      <c r="G98" s="13">
        <v>0</v>
      </c>
      <c r="H98" s="13"/>
      <c r="I98" s="7"/>
    </row>
    <row r="99" spans="1:9" x14ac:dyDescent="0.25">
      <c r="B99" t="s">
        <v>95</v>
      </c>
      <c r="C99" s="13">
        <v>0</v>
      </c>
      <c r="D99" s="13">
        <v>855394.6100000001</v>
      </c>
      <c r="E99" s="13">
        <v>0</v>
      </c>
      <c r="F99" s="13">
        <v>0</v>
      </c>
      <c r="G99" s="13">
        <v>511933.51999999996</v>
      </c>
      <c r="H99" s="13">
        <v>511933.51999999996</v>
      </c>
      <c r="I99" s="7"/>
    </row>
    <row r="100" spans="1:9" x14ac:dyDescent="0.25">
      <c r="B100" t="s">
        <v>96</v>
      </c>
      <c r="C100" s="13">
        <v>0</v>
      </c>
      <c r="D100" s="13">
        <v>1000</v>
      </c>
      <c r="E100" s="13">
        <v>0</v>
      </c>
      <c r="F100" s="13">
        <v>0</v>
      </c>
      <c r="G100" s="13">
        <v>0</v>
      </c>
      <c r="H100" s="13"/>
      <c r="I100" s="7"/>
    </row>
    <row r="101" spans="1:9" ht="30" customHeight="1" x14ac:dyDescent="0.25">
      <c r="B101" s="12" t="s">
        <v>97</v>
      </c>
      <c r="C101" s="13">
        <v>5000</v>
      </c>
      <c r="D101" s="13">
        <v>8400</v>
      </c>
      <c r="E101" s="13">
        <v>0</v>
      </c>
      <c r="F101" s="13">
        <v>0</v>
      </c>
      <c r="G101" s="13">
        <v>4681.4799999999996</v>
      </c>
      <c r="H101" s="13">
        <v>4681.4799999999996</v>
      </c>
      <c r="I101" s="7"/>
    </row>
    <row r="102" spans="1:9" ht="15" customHeight="1" x14ac:dyDescent="0.25">
      <c r="B102" s="12" t="s">
        <v>98</v>
      </c>
      <c r="C102" s="13">
        <v>2190000</v>
      </c>
      <c r="D102" s="13">
        <v>2212190</v>
      </c>
      <c r="E102" s="13">
        <v>0</v>
      </c>
      <c r="F102" s="13">
        <v>0</v>
      </c>
      <c r="G102" s="13">
        <v>2183629</v>
      </c>
      <c r="H102" s="13">
        <v>1458430</v>
      </c>
      <c r="I102" s="7"/>
    </row>
    <row r="103" spans="1:9" ht="30" customHeight="1" x14ac:dyDescent="0.25">
      <c r="B103" s="12" t="s">
        <v>99</v>
      </c>
      <c r="C103" s="13">
        <v>0</v>
      </c>
      <c r="D103" s="13">
        <v>1532947</v>
      </c>
      <c r="E103" s="13">
        <v>0</v>
      </c>
      <c r="F103" s="13">
        <v>0</v>
      </c>
      <c r="G103" s="13">
        <v>1532947</v>
      </c>
      <c r="H103" s="13">
        <v>1532947</v>
      </c>
      <c r="I103" s="7"/>
    </row>
    <row r="104" spans="1:9" s="11" customFormat="1" x14ac:dyDescent="0.25">
      <c r="A104" s="8" t="s">
        <v>100</v>
      </c>
      <c r="B104" s="9"/>
      <c r="C104" s="10">
        <f t="shared" ref="C104:H104" si="4">SUM(C105)</f>
        <v>0</v>
      </c>
      <c r="D104" s="10">
        <f t="shared" si="4"/>
        <v>0</v>
      </c>
      <c r="E104" s="10">
        <f t="shared" si="4"/>
        <v>0</v>
      </c>
      <c r="F104" s="10">
        <f t="shared" si="4"/>
        <v>0</v>
      </c>
      <c r="G104" s="10">
        <f t="shared" si="4"/>
        <v>0</v>
      </c>
      <c r="H104" s="10">
        <f t="shared" si="4"/>
        <v>0</v>
      </c>
      <c r="I104" s="7"/>
    </row>
    <row r="105" spans="1:9" ht="15" customHeight="1" x14ac:dyDescent="0.25">
      <c r="B105" s="12" t="s">
        <v>101</v>
      </c>
      <c r="C105" s="13">
        <v>0</v>
      </c>
      <c r="D105" s="13">
        <v>0</v>
      </c>
      <c r="E105" s="13">
        <v>0</v>
      </c>
      <c r="F105" s="13">
        <v>0</v>
      </c>
      <c r="G105" s="13">
        <v>0</v>
      </c>
      <c r="H105" s="13">
        <v>0</v>
      </c>
      <c r="I105" s="7"/>
    </row>
  </sheetData>
  <mergeCells count="5">
    <mergeCell ref="B2:H2"/>
    <mergeCell ref="B4:H4"/>
    <mergeCell ref="B5:H5"/>
    <mergeCell ref="B6:H6"/>
    <mergeCell ref="B7:H7"/>
  </mergeCells>
  <pageMargins left="0.70866141732283516" right="0.70866141732283516" top="0.74803149606299213" bottom="0.74803149606299213" header="0.31496062992126012" footer="0.31496062992126012"/>
  <pageSetup scale="44" fitToWidth="0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2018-04-16T19:45:03+00:00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2000D73D-93B3-4665-8C68-0F6333B71ABB}"/>
</file>

<file path=customXml/itemProps2.xml><?xml version="1.0" encoding="utf-8"?>
<ds:datastoreItem xmlns:ds="http://schemas.openxmlformats.org/officeDocument/2006/customXml" ds:itemID="{DAFF1F4E-2587-4668-80F1-0323AC6F3AB1}"/>
</file>

<file path=customXml/itemProps3.xml><?xml version="1.0" encoding="utf-8"?>
<ds:datastoreItem xmlns:ds="http://schemas.openxmlformats.org/officeDocument/2006/customXml" ds:itemID="{2732D408-5149-467B-A444-B30EB55D72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ANALITICO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2018-04-13T22:08:43Z</dcterms:created>
  <dcterms:modified xsi:type="dcterms:W3CDTF">2018-04-16T19:28:22Z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